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<sst xmlns="http://schemas.openxmlformats.org/spreadsheetml/2006/main" count="214" uniqueCount="89">
  <si>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</si>
  <si>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</si>
  <si>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</si>
  <si>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</si>
  <si>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</si>
  <si>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</si>
  <si>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</si>
  <si>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</si>
  <si>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</si>
  <si>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</si>
  <si>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</si>
  <si>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</si>
  <si>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</si>
  <si>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</si>
  <si>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</si>
  <si>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</si>
  <si>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</si>
  <si>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</si>
  <si>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</si>
  <si>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</si>
  <si>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</si>
  <si>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</si>
  <si>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</si>
  <si>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</si>
  <si>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</si>
  <si>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</si>
  <si>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</si>
  <si>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</si>
  <si>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</si>
  <si>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</si>
  <si>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</si>
  <si>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</si>
  <si>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</si>
  <si>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</si>
  <si>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</si>
  <si>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</si>
  <si>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</si>
  <si>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</si>
  <si>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</si>
  <si>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</si>
  <si>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</si>
  <si>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</si>
  <si>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</si>
  <si>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</si>
  <si>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</si>
  <si>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</si>
  <si>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</si>
  <si>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</si>
  <si>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</si>
  <si>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</si>
  <si>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</si>
  <si>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Program</t>
  </si>
  <si>
    <t>Naziv aktivnosti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</si>
  <si>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</si>
  <si>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</si>
  <si>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</si>
  <si>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</si>
  <si>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</si>
  <si>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</si>
  <si>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</si>
  <si>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</si>
  <si>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</si>
  <si>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</si>
  <si>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</si>
  <si>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</si>
  <si>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</si>
  <si>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</si>
  <si>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A300401</t>
  </si>
  <si>
    <t>Centar studija Koprivnica -08 Pučko otvoreno učilište</t>
  </si>
  <si>
    <t>PUČKO OTVORENO UČILIŠTE KOPRIVNICA</t>
  </si>
  <si>
    <t>A300406</t>
  </si>
  <si>
    <t>Andragoška djelatnost- Obrazovanje odraslih -EU</t>
  </si>
  <si>
    <t>A300407</t>
  </si>
  <si>
    <t>Andragoška djelatnost -HZZ</t>
  </si>
  <si>
    <t>Naknade troškova osobama izvan radnog odnosa</t>
  </si>
  <si>
    <t>A300404</t>
  </si>
  <si>
    <t>Andragoška djelatnost</t>
  </si>
  <si>
    <t>A300801</t>
  </si>
  <si>
    <t>Glazbeno scenska djelatnost-08 Pučko otvoreno učilište</t>
  </si>
  <si>
    <t>Zakupnine i najamnine -županija</t>
  </si>
  <si>
    <t>A300802</t>
  </si>
  <si>
    <t>Filmska djelatnost - 08 Pučko otoreno učilište</t>
  </si>
  <si>
    <t>RASHODI POSLOVANJA-županija</t>
  </si>
  <si>
    <t>A300803</t>
  </si>
  <si>
    <t>Glazbeno-scenska djelatnost</t>
  </si>
  <si>
    <t>z</t>
  </si>
  <si>
    <t xml:space="preserve"> FINANCIJSKI PLAN PUČKOG OTVORENOG UČILIŠTA KOPRIVNICA  ZA 2016. I                                                                                                                                                PROJEKCIJA PLANA ZA  2017. I 2018. GODINU</t>
  </si>
  <si>
    <t>PREDSJEDNIK UPRAVNOG VIJEĆA</t>
  </si>
  <si>
    <t>mag. pol. Siniša Fabijanec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</si>
</sst>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3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3" xfId="0" applyNumberFormat="1" applyFont="1" applyFill="1" applyBorder="1" applyAlignment="1" applyProtection="1">
      <alignment horizontal="center" wrapText="1"/>
      <protection/>
    </xf>
    <xf numFmtId="3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G25" sqref="G25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4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10" t="s">
        <v>86</v>
      </c>
      <c r="B1" s="110"/>
      <c r="C1" s="110"/>
      <c r="D1" s="110"/>
      <c r="E1" s="110"/>
      <c r="F1" s="110"/>
      <c r="G1" s="110"/>
      <c r="H1" s="110"/>
    </row>
    <row r="2" spans="1:8" s="75" customFormat="1" ht="26.25" customHeight="1">
      <c r="A2" s="110" t="s">
        <v>47</v>
      </c>
      <c r="B2" s="110"/>
      <c r="C2" s="110"/>
      <c r="D2" s="110"/>
      <c r="E2" s="110"/>
      <c r="F2" s="110"/>
      <c r="G2" s="121"/>
      <c r="H2" s="121"/>
    </row>
    <row r="3" spans="1:8" ht="25.5" customHeight="1">
      <c r="A3" s="110"/>
      <c r="B3" s="110"/>
      <c r="C3" s="110"/>
      <c r="D3" s="110"/>
      <c r="E3" s="110"/>
      <c r="F3" s="110"/>
      <c r="G3" s="110"/>
      <c r="H3" s="112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62</v>
      </c>
      <c r="G5" s="82" t="s">
        <v>63</v>
      </c>
      <c r="H5" s="83" t="s">
        <v>64</v>
      </c>
      <c r="I5" s="84"/>
    </row>
    <row r="6" spans="1:9" ht="27.75" customHeight="1">
      <c r="A6" s="115" t="s">
        <v>49</v>
      </c>
      <c r="B6" s="114"/>
      <c r="C6" s="114"/>
      <c r="D6" s="114"/>
      <c r="E6" s="120"/>
      <c r="F6" s="108">
        <v>3749560</v>
      </c>
      <c r="G6" s="108">
        <v>3825000</v>
      </c>
      <c r="H6" s="109">
        <v>3900000</v>
      </c>
      <c r="I6" s="105"/>
    </row>
    <row r="7" spans="1:8" ht="22.5" customHeight="1">
      <c r="A7" s="115" t="s">
        <v>0</v>
      </c>
      <c r="B7" s="114"/>
      <c r="C7" s="114"/>
      <c r="D7" s="114"/>
      <c r="E7" s="120"/>
      <c r="F7" s="108">
        <v>3749560</v>
      </c>
      <c r="G7" s="108">
        <v>3825000</v>
      </c>
      <c r="H7" s="109">
        <v>3900000</v>
      </c>
    </row>
    <row r="8" spans="1:8" ht="22.5" customHeight="1">
      <c r="A8" s="122" t="s">
        <v>54</v>
      </c>
      <c r="B8" s="120"/>
      <c r="C8" s="120"/>
      <c r="D8" s="120"/>
      <c r="E8" s="120"/>
      <c r="F8" s="85">
        <v>0</v>
      </c>
      <c r="G8" s="85">
        <v>0</v>
      </c>
      <c r="H8" s="85">
        <v>0</v>
      </c>
    </row>
    <row r="9" spans="1:8" ht="22.5" customHeight="1">
      <c r="A9" s="106" t="s">
        <v>50</v>
      </c>
      <c r="B9" s="1"/>
      <c r="C9" s="1"/>
      <c r="D9" s="1"/>
      <c r="E9" s="1"/>
      <c r="F9" s="108">
        <v>3749560</v>
      </c>
      <c r="G9" s="108">
        <v>3825000</v>
      </c>
      <c r="H9" s="109">
        <v>3900000</v>
      </c>
    </row>
    <row r="10" spans="1:8" ht="22.5" customHeight="1">
      <c r="A10" s="113" t="s">
        <v>1</v>
      </c>
      <c r="B10" s="114"/>
      <c r="C10" s="114"/>
      <c r="D10" s="114"/>
      <c r="E10" s="123"/>
      <c r="F10" s="108">
        <v>3560060</v>
      </c>
      <c r="G10" s="108">
        <v>3760000</v>
      </c>
      <c r="H10" s="109">
        <v>3830000</v>
      </c>
    </row>
    <row r="11" spans="1:8" ht="22.5" customHeight="1">
      <c r="A11" s="122" t="s">
        <v>2</v>
      </c>
      <c r="B11" s="120"/>
      <c r="C11" s="120"/>
      <c r="D11" s="120"/>
      <c r="E11" s="120"/>
      <c r="F11" s="108">
        <v>189500</v>
      </c>
      <c r="G11" s="108">
        <v>65000</v>
      </c>
      <c r="H11" s="108">
        <v>70000</v>
      </c>
    </row>
    <row r="12" spans="1:8" ht="22.5" customHeight="1">
      <c r="A12" s="113" t="s">
        <v>3</v>
      </c>
      <c r="B12" s="114"/>
      <c r="C12" s="114"/>
      <c r="D12" s="114"/>
      <c r="E12" s="114"/>
      <c r="F12" s="86">
        <f>+F6-F9</f>
        <v>0</v>
      </c>
      <c r="G12" s="86">
        <f>+G6-G9</f>
        <v>0</v>
      </c>
      <c r="H12" s="86">
        <f>+H6-H9</f>
        <v>0</v>
      </c>
    </row>
    <row r="13" spans="1:8" ht="25.5" customHeight="1">
      <c r="A13" s="110"/>
      <c r="B13" s="111"/>
      <c r="C13" s="111"/>
      <c r="D13" s="111"/>
      <c r="E13" s="111"/>
      <c r="F13" s="112"/>
      <c r="G13" s="112"/>
      <c r="H13" s="112"/>
    </row>
    <row r="14" spans="1:8" ht="27.75" customHeight="1">
      <c r="A14" s="78"/>
      <c r="B14" s="79"/>
      <c r="C14" s="79"/>
      <c r="D14" s="80"/>
      <c r="E14" s="81"/>
      <c r="F14" s="82" t="s">
        <v>62</v>
      </c>
      <c r="G14" s="82" t="s">
        <v>63</v>
      </c>
      <c r="H14" s="83" t="s">
        <v>64</v>
      </c>
    </row>
    <row r="15" spans="1:8" ht="22.5" customHeight="1">
      <c r="A15" s="116" t="s">
        <v>4</v>
      </c>
      <c r="B15" s="117"/>
      <c r="C15" s="117"/>
      <c r="D15" s="117"/>
      <c r="E15" s="118"/>
      <c r="F15" s="88">
        <v>0</v>
      </c>
      <c r="G15" s="88">
        <v>0</v>
      </c>
      <c r="H15" s="86">
        <v>0</v>
      </c>
    </row>
    <row r="16" spans="1:8" s="70" customFormat="1" ht="25.5" customHeight="1">
      <c r="A16" s="119"/>
      <c r="B16" s="111"/>
      <c r="C16" s="111"/>
      <c r="D16" s="111"/>
      <c r="E16" s="111"/>
      <c r="F16" s="112"/>
      <c r="G16" s="112"/>
      <c r="H16" s="112"/>
    </row>
    <row r="17" spans="1:8" s="70" customFormat="1" ht="27.75" customHeight="1">
      <c r="A17" s="78"/>
      <c r="B17" s="79"/>
      <c r="C17" s="79"/>
      <c r="D17" s="80"/>
      <c r="E17" s="81"/>
      <c r="F17" s="82" t="s">
        <v>62</v>
      </c>
      <c r="G17" s="82" t="s">
        <v>63</v>
      </c>
      <c r="H17" s="83" t="s">
        <v>64</v>
      </c>
    </row>
    <row r="18" spans="1:8" s="70" customFormat="1" ht="22.5" customHeight="1">
      <c r="A18" s="115" t="s">
        <v>5</v>
      </c>
      <c r="B18" s="114"/>
      <c r="C18" s="114"/>
      <c r="D18" s="114"/>
      <c r="E18" s="114"/>
      <c r="F18" s="85"/>
      <c r="G18" s="85"/>
      <c r="H18" s="85"/>
    </row>
    <row r="19" spans="1:8" s="70" customFormat="1" ht="22.5" customHeight="1">
      <c r="A19" s="115" t="s">
        <v>6</v>
      </c>
      <c r="B19" s="114"/>
      <c r="C19" s="114"/>
      <c r="D19" s="114"/>
      <c r="E19" s="114"/>
      <c r="F19" s="85"/>
      <c r="G19" s="85"/>
      <c r="H19" s="85"/>
    </row>
    <row r="20" spans="1:8" s="70" customFormat="1" ht="22.5" customHeight="1">
      <c r="A20" s="113" t="s">
        <v>7</v>
      </c>
      <c r="B20" s="114"/>
      <c r="C20" s="114"/>
      <c r="D20" s="114"/>
      <c r="E20" s="114"/>
      <c r="F20" s="85"/>
      <c r="G20" s="85"/>
      <c r="H20" s="85"/>
    </row>
    <row r="21" spans="1:8" s="70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70" customFormat="1" ht="22.5" customHeight="1">
      <c r="A22" s="113" t="s">
        <v>8</v>
      </c>
      <c r="B22" s="114"/>
      <c r="C22" s="114"/>
      <c r="D22" s="114"/>
      <c r="E22" s="114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70" customFormat="1" ht="18" customHeight="1">
      <c r="A23" s="93"/>
      <c r="B23" s="77"/>
      <c r="C23" s="77"/>
      <c r="D23" s="77"/>
      <c r="E23" s="77"/>
    </row>
    <row r="24" ht="12.75">
      <c r="G24" s="11" t="s">
        <v>87</v>
      </c>
    </row>
    <row r="25" ht="12.75">
      <c r="G25" s="11" t="s">
        <v>88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48" sqref="A48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10" t="s">
        <v>9</v>
      </c>
      <c r="B1" s="110"/>
      <c r="C1" s="110"/>
      <c r="D1" s="110"/>
      <c r="E1" s="110"/>
      <c r="F1" s="110"/>
      <c r="G1" s="110"/>
      <c r="H1" s="110"/>
    </row>
    <row r="2" spans="1:8" s="2" customFormat="1" ht="13.5" thickBot="1">
      <c r="A2" s="18"/>
      <c r="H2" s="19" t="s">
        <v>10</v>
      </c>
    </row>
    <row r="3" spans="1:8" s="2" customFormat="1" ht="26.25" thickBot="1">
      <c r="A3" s="101" t="s">
        <v>11</v>
      </c>
      <c r="B3" s="127" t="s">
        <v>21</v>
      </c>
      <c r="C3" s="128"/>
      <c r="D3" s="128"/>
      <c r="E3" s="128"/>
      <c r="F3" s="128"/>
      <c r="G3" s="128"/>
      <c r="H3" s="129"/>
    </row>
    <row r="4" spans="1:8" s="2" customFormat="1" ht="90" thickBot="1">
      <c r="A4" s="102" t="s">
        <v>12</v>
      </c>
      <c r="B4" s="20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55</v>
      </c>
      <c r="H4" s="22" t="s">
        <v>19</v>
      </c>
    </row>
    <row r="5" spans="1:8" s="2" customFormat="1" ht="12.75">
      <c r="A5" s="4">
        <v>65</v>
      </c>
      <c r="B5" s="5"/>
      <c r="C5" s="6">
        <v>50000</v>
      </c>
      <c r="D5" s="7">
        <v>22000</v>
      </c>
      <c r="E5" s="8"/>
      <c r="F5" s="8"/>
      <c r="G5" s="9"/>
      <c r="H5" s="10"/>
    </row>
    <row r="6" spans="1:8" s="2" customFormat="1" ht="12.75">
      <c r="A6" s="23">
        <v>66</v>
      </c>
      <c r="B6" s="24"/>
      <c r="C6" s="25">
        <v>1510100</v>
      </c>
      <c r="D6" s="25"/>
      <c r="E6" s="25"/>
      <c r="F6" s="25"/>
      <c r="G6" s="26"/>
      <c r="H6" s="27"/>
    </row>
    <row r="7" spans="1:8" s="2" customFormat="1" ht="12.75">
      <c r="A7" s="23">
        <v>67</v>
      </c>
      <c r="B7" s="24">
        <v>1813000</v>
      </c>
      <c r="C7" s="25"/>
      <c r="D7" s="25"/>
      <c r="E7" s="25"/>
      <c r="F7" s="25"/>
      <c r="G7" s="26"/>
      <c r="H7" s="27"/>
    </row>
    <row r="8" spans="1:8" s="2" customFormat="1" ht="12.75">
      <c r="A8" s="23">
        <v>63</v>
      </c>
      <c r="B8" s="24"/>
      <c r="C8" s="25"/>
      <c r="D8" s="25"/>
      <c r="E8" s="25">
        <f>87000+167460</f>
        <v>254460</v>
      </c>
      <c r="F8" s="25"/>
      <c r="G8" s="26"/>
      <c r="H8" s="27"/>
    </row>
    <row r="9" spans="1:8" s="2" customFormat="1" ht="12.75">
      <c r="A9" s="23">
        <v>64</v>
      </c>
      <c r="B9" s="24"/>
      <c r="C9" s="25">
        <v>100000</v>
      </c>
      <c r="D9" s="25"/>
      <c r="E9" s="25"/>
      <c r="F9" s="25"/>
      <c r="G9" s="26"/>
      <c r="H9" s="27"/>
    </row>
    <row r="10" spans="1:8" s="2" customFormat="1" ht="12.75">
      <c r="A10" s="28"/>
      <c r="B10" s="24"/>
      <c r="C10" s="25"/>
      <c r="D10" s="25"/>
      <c r="E10" s="25"/>
      <c r="F10" s="25"/>
      <c r="G10" s="26"/>
      <c r="H10" s="27"/>
    </row>
    <row r="11" spans="1:8" s="2" customFormat="1" ht="12.75">
      <c r="A11" s="28"/>
      <c r="B11" s="24"/>
      <c r="C11" s="25"/>
      <c r="D11" s="25"/>
      <c r="E11" s="25"/>
      <c r="F11" s="25"/>
      <c r="G11" s="26"/>
      <c r="H11" s="27"/>
    </row>
    <row r="12" spans="1:8" s="2" customFormat="1" ht="12.75">
      <c r="A12" s="28"/>
      <c r="B12" s="24"/>
      <c r="C12" s="25"/>
      <c r="D12" s="25"/>
      <c r="E12" s="25"/>
      <c r="F12" s="25"/>
      <c r="G12" s="26"/>
      <c r="H12" s="27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f>B7</f>
        <v>1813000</v>
      </c>
      <c r="C14" s="36">
        <f>C6+C5+C9</f>
        <v>1660100</v>
      </c>
      <c r="D14" s="37">
        <f>D5</f>
        <v>22000</v>
      </c>
      <c r="E14" s="36">
        <v>254460</v>
      </c>
      <c r="F14" s="37">
        <f>+F6</f>
        <v>0</v>
      </c>
      <c r="G14" s="36">
        <v>0</v>
      </c>
      <c r="H14" s="38">
        <v>0</v>
      </c>
    </row>
    <row r="15" spans="1:8" s="2" customFormat="1" ht="28.5" customHeight="1" thickBot="1">
      <c r="A15" s="34" t="s">
        <v>22</v>
      </c>
      <c r="B15" s="124">
        <f>B14+C14+D14+E14+F14+G14+H14</f>
        <v>3749560</v>
      </c>
      <c r="C15" s="125"/>
      <c r="D15" s="125"/>
      <c r="E15" s="125"/>
      <c r="F15" s="125"/>
      <c r="G15" s="125"/>
      <c r="H15" s="126"/>
    </row>
    <row r="16" spans="1:8" ht="13.5" thickBot="1">
      <c r="A16" s="15"/>
      <c r="B16" s="15"/>
      <c r="C16" s="15"/>
      <c r="D16" s="16"/>
      <c r="E16" s="39"/>
      <c r="H16" s="19"/>
    </row>
    <row r="17" spans="1:8" ht="24" customHeight="1" thickBot="1">
      <c r="A17" s="103" t="s">
        <v>11</v>
      </c>
      <c r="B17" s="127" t="s">
        <v>57</v>
      </c>
      <c r="C17" s="128"/>
      <c r="D17" s="128"/>
      <c r="E17" s="128"/>
      <c r="F17" s="128"/>
      <c r="G17" s="128"/>
      <c r="H17" s="129"/>
    </row>
    <row r="18" spans="1:8" ht="90" thickBot="1">
      <c r="A18" s="104" t="s">
        <v>12</v>
      </c>
      <c r="B18" s="20" t="s">
        <v>13</v>
      </c>
      <c r="C18" s="21" t="s">
        <v>14</v>
      </c>
      <c r="D18" s="21" t="s">
        <v>15</v>
      </c>
      <c r="E18" s="21" t="s">
        <v>16</v>
      </c>
      <c r="F18" s="21" t="s">
        <v>17</v>
      </c>
      <c r="G18" s="21" t="s">
        <v>55</v>
      </c>
      <c r="H18" s="22" t="s">
        <v>19</v>
      </c>
    </row>
    <row r="19" spans="1:8" ht="12.75">
      <c r="A19" s="4">
        <v>65</v>
      </c>
      <c r="B19" s="5"/>
      <c r="C19" s="6">
        <v>60000</v>
      </c>
      <c r="D19" s="7"/>
      <c r="E19" s="8"/>
      <c r="F19" s="8"/>
      <c r="G19" s="9"/>
      <c r="H19" s="10"/>
    </row>
    <row r="20" spans="1:8" ht="12.75">
      <c r="A20" s="23">
        <v>66</v>
      </c>
      <c r="B20" s="24"/>
      <c r="C20" s="25">
        <v>1650000</v>
      </c>
      <c r="D20" s="25"/>
      <c r="E20" s="25"/>
      <c r="F20" s="25"/>
      <c r="G20" s="26"/>
      <c r="H20" s="27"/>
    </row>
    <row r="21" spans="1:8" ht="12.75">
      <c r="A21" s="23">
        <v>67</v>
      </c>
      <c r="B21" s="24">
        <v>1925000</v>
      </c>
      <c r="C21" s="25"/>
      <c r="D21" s="25"/>
      <c r="E21" s="25"/>
      <c r="F21" s="25"/>
      <c r="G21" s="26"/>
      <c r="H21" s="27"/>
    </row>
    <row r="22" spans="1:8" ht="12.75">
      <c r="A22" s="23">
        <v>64</v>
      </c>
      <c r="B22" s="24"/>
      <c r="C22" s="25">
        <v>100000</v>
      </c>
      <c r="D22" s="25"/>
      <c r="E22" s="25"/>
      <c r="F22" s="25"/>
      <c r="G22" s="26"/>
      <c r="H22" s="27"/>
    </row>
    <row r="23" spans="1:8" ht="12.75">
      <c r="A23" s="23">
        <v>63</v>
      </c>
      <c r="B23" s="24"/>
      <c r="C23" s="25"/>
      <c r="D23" s="25"/>
      <c r="E23" s="25">
        <v>250000</v>
      </c>
      <c r="F23" s="25"/>
      <c r="G23" s="26"/>
      <c r="H23" s="27"/>
    </row>
    <row r="24" spans="1:8" ht="12.75">
      <c r="A24" s="28"/>
      <c r="B24" s="24"/>
      <c r="C24" s="25"/>
      <c r="D24" s="25"/>
      <c r="E24" s="25"/>
      <c r="F24" s="25"/>
      <c r="G24" s="26"/>
      <c r="H24" s="27"/>
    </row>
    <row r="25" spans="1:8" ht="12.75">
      <c r="A25" s="28"/>
      <c r="B25" s="24"/>
      <c r="C25" s="25"/>
      <c r="D25" s="25"/>
      <c r="E25" s="25"/>
      <c r="F25" s="25"/>
      <c r="G25" s="26"/>
      <c r="H25" s="27"/>
    </row>
    <row r="26" spans="1:8" ht="12.75">
      <c r="A26" s="28"/>
      <c r="B26" s="24"/>
      <c r="C26" s="25"/>
      <c r="D26" s="25"/>
      <c r="E26" s="25"/>
      <c r="F26" s="25"/>
      <c r="G26" s="26"/>
      <c r="H26" s="27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f>B21</f>
        <v>1925000</v>
      </c>
      <c r="C28" s="36">
        <f>+C20</f>
        <v>1650000</v>
      </c>
      <c r="D28" s="37">
        <f>D19</f>
        <v>0</v>
      </c>
      <c r="E28" s="36">
        <f>+E23</f>
        <v>250000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60</v>
      </c>
      <c r="B29" s="124">
        <f>B28+C28+D28+E28+F28+G28+H28</f>
        <v>3825000</v>
      </c>
      <c r="C29" s="125"/>
      <c r="D29" s="125"/>
      <c r="E29" s="125"/>
      <c r="F29" s="125"/>
      <c r="G29" s="125"/>
      <c r="H29" s="126"/>
    </row>
    <row r="30" spans="4:5" ht="13.5" thickBot="1">
      <c r="D30" s="41"/>
      <c r="E30" s="42"/>
    </row>
    <row r="31" spans="1:8" ht="26.25" thickBot="1">
      <c r="A31" s="103" t="s">
        <v>11</v>
      </c>
      <c r="B31" s="127" t="s">
        <v>59</v>
      </c>
      <c r="C31" s="128"/>
      <c r="D31" s="128"/>
      <c r="E31" s="128"/>
      <c r="F31" s="128"/>
      <c r="G31" s="128"/>
      <c r="H31" s="129"/>
    </row>
    <row r="32" spans="1:8" ht="90" thickBot="1">
      <c r="A32" s="104" t="s">
        <v>12</v>
      </c>
      <c r="B32" s="20" t="s">
        <v>13</v>
      </c>
      <c r="C32" s="21" t="s">
        <v>14</v>
      </c>
      <c r="D32" s="21" t="s">
        <v>15</v>
      </c>
      <c r="E32" s="21" t="s">
        <v>16</v>
      </c>
      <c r="F32" s="21" t="s">
        <v>17</v>
      </c>
      <c r="G32" s="21" t="s">
        <v>55</v>
      </c>
      <c r="H32" s="22" t="s">
        <v>19</v>
      </c>
    </row>
    <row r="33" spans="1:8" ht="12.75">
      <c r="A33" s="4">
        <v>65</v>
      </c>
      <c r="B33" s="5"/>
      <c r="C33" s="6">
        <v>70000</v>
      </c>
      <c r="D33" s="7"/>
      <c r="E33" s="8"/>
      <c r="F33" s="8"/>
      <c r="G33" s="9"/>
      <c r="H33" s="10"/>
    </row>
    <row r="34" spans="1:8" ht="12.75">
      <c r="A34" s="23">
        <v>66</v>
      </c>
      <c r="B34" s="24"/>
      <c r="C34" s="25">
        <v>1650000</v>
      </c>
      <c r="D34" s="25"/>
      <c r="E34" s="25"/>
      <c r="F34" s="25"/>
      <c r="G34" s="26"/>
      <c r="H34" s="27"/>
    </row>
    <row r="35" spans="1:8" ht="12.75">
      <c r="A35" s="23">
        <v>67</v>
      </c>
      <c r="B35" s="24">
        <v>1950000</v>
      </c>
      <c r="C35" s="25"/>
      <c r="D35" s="25"/>
      <c r="E35" s="25"/>
      <c r="F35" s="25"/>
      <c r="G35" s="26"/>
      <c r="H35" s="27"/>
    </row>
    <row r="36" spans="1:8" ht="12.75">
      <c r="A36" s="23">
        <v>64</v>
      </c>
      <c r="B36" s="24"/>
      <c r="C36" s="25">
        <v>120000</v>
      </c>
      <c r="D36" s="25"/>
      <c r="E36" s="25"/>
      <c r="F36" s="25"/>
      <c r="G36" s="26"/>
      <c r="H36" s="27"/>
    </row>
    <row r="37" spans="1:8" ht="12.75">
      <c r="A37" s="23">
        <v>63</v>
      </c>
      <c r="B37" s="24"/>
      <c r="C37" s="25"/>
      <c r="D37" s="25"/>
      <c r="E37" s="25">
        <v>300000</v>
      </c>
      <c r="F37" s="25"/>
      <c r="G37" s="26"/>
      <c r="H37" s="27"/>
    </row>
    <row r="38" spans="1:8" ht="13.5" customHeight="1">
      <c r="A38" s="28"/>
      <c r="B38" s="24"/>
      <c r="C38" s="25"/>
      <c r="D38" s="25"/>
      <c r="E38" s="25"/>
      <c r="F38" s="25"/>
      <c r="G38" s="26"/>
      <c r="H38" s="27"/>
    </row>
    <row r="39" spans="1:8" ht="13.5" customHeight="1">
      <c r="A39" s="28"/>
      <c r="B39" s="24"/>
      <c r="C39" s="25"/>
      <c r="D39" s="25"/>
      <c r="E39" s="25"/>
      <c r="F39" s="25"/>
      <c r="G39" s="26"/>
      <c r="H39" s="27"/>
    </row>
    <row r="40" spans="1:8" ht="13.5" customHeight="1">
      <c r="A40" s="28"/>
      <c r="B40" s="24"/>
      <c r="C40" s="25"/>
      <c r="D40" s="25"/>
      <c r="E40" s="25"/>
      <c r="F40" s="25"/>
      <c r="G40" s="26"/>
      <c r="H40" s="27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f>B35</f>
        <v>1950000</v>
      </c>
      <c r="C42" s="36">
        <f>+C34</f>
        <v>1650000</v>
      </c>
      <c r="D42" s="37">
        <f>D33</f>
        <v>0</v>
      </c>
      <c r="E42" s="36">
        <v>300000</v>
      </c>
      <c r="F42" s="37">
        <f>+F34</f>
        <v>0</v>
      </c>
      <c r="G42" s="36">
        <v>0</v>
      </c>
      <c r="H42" s="38">
        <v>0</v>
      </c>
    </row>
    <row r="43" spans="1:8" s="2" customFormat="1" ht="28.5" customHeight="1" thickBot="1">
      <c r="A43" s="34" t="s">
        <v>61</v>
      </c>
      <c r="B43" s="124">
        <f>B42+C42+D42+E42+F42+G42+H42</f>
        <v>3900000</v>
      </c>
      <c r="C43" s="125"/>
      <c r="D43" s="125"/>
      <c r="E43" s="125"/>
      <c r="F43" s="125"/>
      <c r="G43" s="125"/>
      <c r="H43" s="126"/>
    </row>
    <row r="44" spans="3:5" ht="13.5" customHeight="1">
      <c r="C44" s="43"/>
      <c r="D44" s="41"/>
      <c r="E44" s="44"/>
    </row>
    <row r="45" spans="3:6" ht="13.5" customHeight="1">
      <c r="C45" s="43"/>
      <c r="D45" s="45"/>
      <c r="E45" s="46"/>
      <c r="F45" s="11" t="s">
        <v>87</v>
      </c>
    </row>
    <row r="46" spans="4:6" ht="13.5" customHeight="1">
      <c r="D46" s="47"/>
      <c r="E46" s="48"/>
      <c r="F46" s="11" t="s">
        <v>88</v>
      </c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5"/>
      <c r="C128" s="15"/>
      <c r="D128" s="15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0"/>
      <c r="B155" s="131"/>
      <c r="C155" s="131"/>
      <c r="D155" s="131"/>
      <c r="E155" s="131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4"/>
    </row>
    <row r="159" spans="1:5" ht="12.75">
      <c r="A159" s="43"/>
      <c r="B159" s="43"/>
      <c r="C159" s="43"/>
      <c r="D159" s="73"/>
      <c r="E159" s="14"/>
    </row>
    <row r="160" spans="1:5" ht="17.25" customHeight="1">
      <c r="A160" s="43"/>
      <c r="B160" s="43"/>
      <c r="C160" s="43"/>
      <c r="D160" s="73"/>
      <c r="E160" s="14"/>
    </row>
    <row r="161" spans="1:5" ht="13.5" customHeight="1">
      <c r="A161" s="43"/>
      <c r="B161" s="43"/>
      <c r="C161" s="43"/>
      <c r="D161" s="73"/>
      <c r="E161" s="14"/>
    </row>
    <row r="162" spans="1:5" ht="12.75">
      <c r="A162" s="43"/>
      <c r="B162" s="43"/>
      <c r="C162" s="43"/>
      <c r="D162" s="73"/>
      <c r="E162" s="14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4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4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4" customFormat="1" ht="67.5">
      <c r="A2" s="12" t="s">
        <v>24</v>
      </c>
      <c r="B2" s="12" t="s">
        <v>25</v>
      </c>
      <c r="C2" s="13" t="s">
        <v>65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26</v>
      </c>
      <c r="I2" s="100" t="s">
        <v>18</v>
      </c>
      <c r="J2" s="100" t="s">
        <v>19</v>
      </c>
      <c r="K2" s="13" t="s">
        <v>58</v>
      </c>
      <c r="L2" s="13" t="s">
        <v>66</v>
      </c>
    </row>
    <row r="3" spans="1:12" ht="12.75">
      <c r="A3" s="95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3" s="14" customFormat="1" ht="12.75">
      <c r="A4" s="95"/>
      <c r="B4" s="97" t="s">
        <v>48</v>
      </c>
      <c r="C4" s="14" t="s">
        <v>69</v>
      </c>
    </row>
    <row r="5" spans="1:12" ht="12.75">
      <c r="A5" s="95"/>
      <c r="B5" s="17"/>
      <c r="C5" s="11"/>
      <c r="D5" s="11"/>
      <c r="E5" s="11"/>
      <c r="F5" s="11"/>
      <c r="G5" s="11"/>
      <c r="H5" s="11"/>
      <c r="I5" s="11"/>
      <c r="J5" s="11"/>
      <c r="K5" s="14"/>
      <c r="L5" s="11"/>
    </row>
    <row r="6" spans="1:2" s="14" customFormat="1" ht="12.75">
      <c r="A6" s="95"/>
      <c r="B6" s="98" t="s">
        <v>51</v>
      </c>
    </row>
    <row r="7" spans="1:3" s="14" customFormat="1" ht="12.75" customHeight="1">
      <c r="A7" s="107" t="s">
        <v>67</v>
      </c>
      <c r="B7" s="98" t="s">
        <v>52</v>
      </c>
      <c r="C7" s="14" t="s">
        <v>68</v>
      </c>
    </row>
    <row r="8" spans="1:12" s="14" customFormat="1" ht="12.75">
      <c r="A8" s="95">
        <v>3</v>
      </c>
      <c r="B8" s="98" t="s">
        <v>27</v>
      </c>
      <c r="C8" s="14">
        <v>255500</v>
      </c>
      <c r="D8" s="14">
        <v>252500</v>
      </c>
      <c r="E8" s="14">
        <v>3000</v>
      </c>
      <c r="K8" s="14">
        <f>K9+K13+K18</f>
        <v>287000</v>
      </c>
      <c r="L8" s="14">
        <f>L9+L13+L18</f>
        <v>302000</v>
      </c>
    </row>
    <row r="9" spans="1:12" s="14" customFormat="1" ht="12.75">
      <c r="A9" s="95">
        <v>31</v>
      </c>
      <c r="B9" s="98" t="s">
        <v>28</v>
      </c>
      <c r="C9" s="14">
        <v>58600</v>
      </c>
      <c r="D9" s="14">
        <v>58600</v>
      </c>
      <c r="K9" s="14">
        <v>60000</v>
      </c>
      <c r="L9" s="14">
        <v>65000</v>
      </c>
    </row>
    <row r="10" spans="1:12" ht="12.75">
      <c r="A10" s="94">
        <v>311</v>
      </c>
      <c r="B10" s="17" t="s">
        <v>29</v>
      </c>
      <c r="C10" s="11">
        <v>50000</v>
      </c>
      <c r="D10" s="11">
        <v>50000</v>
      </c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94">
        <v>312</v>
      </c>
      <c r="B11" s="17" t="s">
        <v>30</v>
      </c>
      <c r="C11" s="11"/>
      <c r="D11" s="11">
        <v>7750</v>
      </c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94">
        <v>313</v>
      </c>
      <c r="B12" s="17" t="s">
        <v>31</v>
      </c>
      <c r="C12" s="11">
        <v>8600</v>
      </c>
      <c r="D12" s="11">
        <v>850</v>
      </c>
      <c r="E12" s="11"/>
      <c r="F12" s="11"/>
      <c r="G12" s="11"/>
      <c r="H12" s="11"/>
      <c r="I12" s="11"/>
      <c r="J12" s="11"/>
      <c r="K12" s="11"/>
      <c r="L12" s="11"/>
    </row>
    <row r="13" spans="1:12" s="14" customFormat="1" ht="12.75">
      <c r="A13" s="95">
        <v>32</v>
      </c>
      <c r="B13" s="98" t="s">
        <v>32</v>
      </c>
      <c r="C13" s="14">
        <v>196900</v>
      </c>
      <c r="D13" s="14">
        <v>193900</v>
      </c>
      <c r="E13" s="14">
        <v>3000</v>
      </c>
      <c r="K13" s="14">
        <v>225000</v>
      </c>
      <c r="L13" s="14">
        <v>235000</v>
      </c>
    </row>
    <row r="14" spans="1:12" ht="12.75">
      <c r="A14" s="94">
        <v>321</v>
      </c>
      <c r="B14" s="17" t="s">
        <v>33</v>
      </c>
      <c r="C14" s="11"/>
      <c r="D14" s="11"/>
      <c r="E14" s="11"/>
      <c r="F14" s="11"/>
      <c r="G14" s="11"/>
      <c r="H14" s="11"/>
      <c r="I14" s="11"/>
      <c r="J14" s="11"/>
      <c r="K14" s="14"/>
      <c r="L14" s="14"/>
    </row>
    <row r="15" spans="1:12" ht="12.75">
      <c r="A15" s="94">
        <v>322</v>
      </c>
      <c r="B15" s="17" t="s">
        <v>34</v>
      </c>
      <c r="C15" s="11">
        <v>86000</v>
      </c>
      <c r="D15" s="11">
        <v>83000</v>
      </c>
      <c r="E15" s="11">
        <v>3000</v>
      </c>
      <c r="F15" s="11"/>
      <c r="G15" s="11"/>
      <c r="H15" s="11"/>
      <c r="I15" s="11"/>
      <c r="J15" s="11"/>
      <c r="K15" s="14"/>
      <c r="L15" s="14"/>
    </row>
    <row r="16" spans="1:12" ht="12.75">
      <c r="A16" s="94">
        <v>323</v>
      </c>
      <c r="B16" s="17" t="s">
        <v>35</v>
      </c>
      <c r="C16" s="11">
        <v>95600</v>
      </c>
      <c r="D16" s="11">
        <v>95600</v>
      </c>
      <c r="E16" s="11"/>
      <c r="F16" s="11"/>
      <c r="G16" s="11"/>
      <c r="H16" s="11"/>
      <c r="I16" s="11"/>
      <c r="J16" s="11"/>
      <c r="K16" s="14"/>
      <c r="L16" s="14"/>
    </row>
    <row r="17" spans="1:12" ht="12.75">
      <c r="A17" s="94">
        <v>329</v>
      </c>
      <c r="B17" s="17" t="s">
        <v>36</v>
      </c>
      <c r="C17" s="11">
        <v>14800</v>
      </c>
      <c r="D17" s="11">
        <v>14800</v>
      </c>
      <c r="E17" s="11"/>
      <c r="F17" s="11"/>
      <c r="G17" s="11"/>
      <c r="H17" s="11"/>
      <c r="I17" s="11"/>
      <c r="J17" s="11"/>
      <c r="K17" s="14"/>
      <c r="L17" s="14"/>
    </row>
    <row r="18" spans="1:12" s="14" customFormat="1" ht="12.75">
      <c r="A18" s="95">
        <v>34</v>
      </c>
      <c r="B18" s="98" t="s">
        <v>37</v>
      </c>
      <c r="C18" s="14">
        <v>500</v>
      </c>
      <c r="D18" s="14">
        <v>500</v>
      </c>
      <c r="K18" s="14">
        <v>2000</v>
      </c>
      <c r="L18" s="14">
        <v>2000</v>
      </c>
    </row>
    <row r="19" spans="1:12" ht="12.75">
      <c r="A19" s="94">
        <v>343</v>
      </c>
      <c r="B19" s="17" t="s">
        <v>38</v>
      </c>
      <c r="C19" s="11">
        <v>500</v>
      </c>
      <c r="D19" s="11">
        <v>500</v>
      </c>
      <c r="E19" s="11"/>
      <c r="F19" s="11"/>
      <c r="G19" s="11"/>
      <c r="H19" s="11"/>
      <c r="I19" s="11"/>
      <c r="J19" s="11"/>
      <c r="K19" s="14"/>
      <c r="L19" s="14"/>
    </row>
    <row r="20" spans="1:12" s="14" customFormat="1" ht="25.5">
      <c r="A20" s="95">
        <v>4</v>
      </c>
      <c r="B20" s="98" t="s">
        <v>42</v>
      </c>
      <c r="C20" s="14">
        <v>6000</v>
      </c>
      <c r="D20" s="14">
        <v>6000</v>
      </c>
      <c r="K20" s="14">
        <f>K21</f>
        <v>6000</v>
      </c>
      <c r="L20" s="14">
        <f>L21</f>
        <v>7000</v>
      </c>
    </row>
    <row r="21" spans="1:12" s="14" customFormat="1" ht="25.5">
      <c r="A21" s="95">
        <v>42</v>
      </c>
      <c r="B21" s="98" t="s">
        <v>43</v>
      </c>
      <c r="C21" s="14">
        <v>6000</v>
      </c>
      <c r="D21" s="14">
        <v>6000</v>
      </c>
      <c r="K21" s="14">
        <v>6000</v>
      </c>
      <c r="L21" s="14">
        <v>7000</v>
      </c>
    </row>
    <row r="22" spans="1:12" ht="12.75">
      <c r="A22" s="94">
        <v>422</v>
      </c>
      <c r="B22" s="17" t="s">
        <v>41</v>
      </c>
      <c r="C22" s="11">
        <v>6000</v>
      </c>
      <c r="D22" s="11">
        <v>6000</v>
      </c>
      <c r="E22" s="11"/>
      <c r="F22" s="11"/>
      <c r="G22" s="11"/>
      <c r="H22" s="11"/>
      <c r="I22" s="11"/>
      <c r="J22" s="11"/>
      <c r="K22" s="11"/>
      <c r="L22" s="11"/>
    </row>
    <row r="23" spans="1:12" ht="25.5">
      <c r="A23" s="94">
        <v>424</v>
      </c>
      <c r="B23" s="17" t="s">
        <v>45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95"/>
      <c r="B24" s="17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3" s="14" customFormat="1" ht="12.75" customHeight="1">
      <c r="A25" s="107" t="s">
        <v>70</v>
      </c>
      <c r="B25" s="98" t="s">
        <v>52</v>
      </c>
      <c r="C25" s="14" t="s">
        <v>71</v>
      </c>
    </row>
    <row r="26" spans="1:12" s="14" customFormat="1" ht="12.75">
      <c r="A26" s="95">
        <v>3</v>
      </c>
      <c r="B26" s="98" t="s">
        <v>27</v>
      </c>
      <c r="C26" s="14">
        <v>147460</v>
      </c>
      <c r="E26" s="14">
        <v>147460</v>
      </c>
      <c r="K26" s="14">
        <f>K27+K31+K36</f>
        <v>160000</v>
      </c>
      <c r="L26" s="14">
        <f>L27+L31+L36</f>
        <v>163000</v>
      </c>
    </row>
    <row r="27" spans="1:12" s="14" customFormat="1" ht="12.75">
      <c r="A27" s="95">
        <v>31</v>
      </c>
      <c r="B27" s="98" t="s">
        <v>28</v>
      </c>
      <c r="C27" s="14">
        <f>C28+C29+C30</f>
        <v>93760</v>
      </c>
      <c r="E27" s="14">
        <f>E28+E29+E30</f>
        <v>93760</v>
      </c>
      <c r="K27" s="14">
        <v>101000</v>
      </c>
      <c r="L27" s="14">
        <v>102000</v>
      </c>
    </row>
    <row r="28" spans="1:12" ht="12.75">
      <c r="A28" s="94">
        <v>311</v>
      </c>
      <c r="B28" s="17" t="s">
        <v>29</v>
      </c>
      <c r="C28" s="11">
        <v>80000</v>
      </c>
      <c r="D28" s="11"/>
      <c r="E28" s="11">
        <v>80000</v>
      </c>
      <c r="F28" s="11"/>
      <c r="G28" s="11"/>
      <c r="H28" s="11"/>
      <c r="I28" s="11"/>
      <c r="J28" s="11"/>
      <c r="K28" s="14"/>
      <c r="L28" s="14"/>
    </row>
    <row r="29" spans="1:12" ht="12.75">
      <c r="A29" s="94">
        <v>312</v>
      </c>
      <c r="B29" s="17" t="s">
        <v>30</v>
      </c>
      <c r="C29" s="11"/>
      <c r="D29" s="11"/>
      <c r="E29" s="11"/>
      <c r="F29" s="11"/>
      <c r="G29" s="11"/>
      <c r="H29" s="11"/>
      <c r="I29" s="11"/>
      <c r="J29" s="11"/>
      <c r="K29" s="14"/>
      <c r="L29" s="14"/>
    </row>
    <row r="30" spans="1:12" ht="12.75">
      <c r="A30" s="94">
        <v>313</v>
      </c>
      <c r="B30" s="17" t="s">
        <v>31</v>
      </c>
      <c r="C30" s="11">
        <v>13760</v>
      </c>
      <c r="D30" s="11"/>
      <c r="E30" s="11">
        <v>13760</v>
      </c>
      <c r="F30" s="11"/>
      <c r="G30" s="11"/>
      <c r="H30" s="11"/>
      <c r="I30" s="11"/>
      <c r="J30" s="11"/>
      <c r="K30" s="14"/>
      <c r="L30" s="14"/>
    </row>
    <row r="31" spans="1:12" s="14" customFormat="1" ht="12.75">
      <c r="A31" s="95">
        <v>32</v>
      </c>
      <c r="B31" s="98" t="s">
        <v>32</v>
      </c>
      <c r="C31" s="14">
        <f>C32+C33+C34+C35</f>
        <v>53000</v>
      </c>
      <c r="E31" s="14">
        <f>E32+E33+E34+E35</f>
        <v>53000</v>
      </c>
      <c r="K31" s="14">
        <v>58000</v>
      </c>
      <c r="L31" s="14">
        <v>60000</v>
      </c>
    </row>
    <row r="32" spans="1:12" ht="12.75">
      <c r="A32" s="94">
        <v>321</v>
      </c>
      <c r="B32" s="17" t="s">
        <v>33</v>
      </c>
      <c r="C32" s="11">
        <v>3000</v>
      </c>
      <c r="D32" s="11"/>
      <c r="E32" s="11">
        <v>3000</v>
      </c>
      <c r="F32" s="11"/>
      <c r="G32" s="11"/>
      <c r="H32" s="11"/>
      <c r="I32" s="11"/>
      <c r="J32" s="11"/>
      <c r="K32" s="14"/>
      <c r="L32" s="14"/>
    </row>
    <row r="33" spans="1:12" ht="12.75">
      <c r="A33" s="94">
        <v>322</v>
      </c>
      <c r="B33" s="17" t="s">
        <v>34</v>
      </c>
      <c r="C33" s="11">
        <v>7000</v>
      </c>
      <c r="D33" s="11"/>
      <c r="E33" s="11">
        <v>7000</v>
      </c>
      <c r="F33" s="11"/>
      <c r="G33" s="11"/>
      <c r="H33" s="11"/>
      <c r="I33" s="11"/>
      <c r="J33" s="11"/>
      <c r="K33" s="14"/>
      <c r="L33" s="14"/>
    </row>
    <row r="34" spans="1:12" ht="12.75">
      <c r="A34" s="94">
        <v>323</v>
      </c>
      <c r="B34" s="17" t="s">
        <v>35</v>
      </c>
      <c r="C34" s="11">
        <v>40000</v>
      </c>
      <c r="D34" s="11"/>
      <c r="E34" s="11">
        <v>40000</v>
      </c>
      <c r="F34" s="11"/>
      <c r="G34" s="11"/>
      <c r="H34" s="11"/>
      <c r="I34" s="11"/>
      <c r="J34" s="11"/>
      <c r="K34" s="14"/>
      <c r="L34" s="14"/>
    </row>
    <row r="35" spans="1:12" ht="12.75">
      <c r="A35" s="94">
        <v>329</v>
      </c>
      <c r="B35" s="17" t="s">
        <v>36</v>
      </c>
      <c r="C35" s="11">
        <v>3000</v>
      </c>
      <c r="D35" s="11"/>
      <c r="E35" s="11">
        <v>3000</v>
      </c>
      <c r="F35" s="11"/>
      <c r="G35" s="11"/>
      <c r="H35" s="11"/>
      <c r="I35" s="11"/>
      <c r="J35" s="11"/>
      <c r="K35" s="14"/>
      <c r="L35" s="14"/>
    </row>
    <row r="36" spans="1:12" s="14" customFormat="1" ht="12.75">
      <c r="A36" s="95">
        <v>34</v>
      </c>
      <c r="B36" s="98" t="s">
        <v>37</v>
      </c>
      <c r="C36" s="14">
        <v>700</v>
      </c>
      <c r="E36" s="14">
        <v>700</v>
      </c>
      <c r="F36" s="14">
        <f>E32+E33+E34+E35</f>
        <v>53000</v>
      </c>
      <c r="K36" s="14">
        <v>1000</v>
      </c>
      <c r="L36" s="14">
        <v>1000</v>
      </c>
    </row>
    <row r="37" spans="1:12" ht="12.75">
      <c r="A37" s="94">
        <v>343</v>
      </c>
      <c r="B37" s="17" t="s">
        <v>38</v>
      </c>
      <c r="C37" s="11">
        <v>700</v>
      </c>
      <c r="D37" s="11"/>
      <c r="E37" s="11">
        <v>700</v>
      </c>
      <c r="F37" s="11"/>
      <c r="G37" s="11"/>
      <c r="H37" s="11"/>
      <c r="I37" s="11"/>
      <c r="J37" s="11"/>
      <c r="K37" s="14"/>
      <c r="L37" s="14"/>
    </row>
    <row r="38" spans="1:12" ht="25.5">
      <c r="A38" s="95">
        <v>4</v>
      </c>
      <c r="B38" s="98" t="s">
        <v>42</v>
      </c>
      <c r="C38" s="14">
        <v>20000</v>
      </c>
      <c r="D38" s="11"/>
      <c r="E38" s="14">
        <v>20000</v>
      </c>
      <c r="F38" s="11"/>
      <c r="G38" s="11"/>
      <c r="H38" s="11"/>
      <c r="I38" s="11"/>
      <c r="J38" s="11"/>
      <c r="K38" s="14">
        <f>K39</f>
        <v>5000</v>
      </c>
      <c r="L38" s="14">
        <f>L39</f>
        <v>6000</v>
      </c>
    </row>
    <row r="39" spans="1:12" ht="25.5">
      <c r="A39" s="95">
        <v>42</v>
      </c>
      <c r="B39" s="98" t="s">
        <v>43</v>
      </c>
      <c r="C39" s="14">
        <v>20000</v>
      </c>
      <c r="D39" s="11"/>
      <c r="E39" s="14">
        <v>20000</v>
      </c>
      <c r="F39" s="11"/>
      <c r="G39" s="11"/>
      <c r="H39" s="11"/>
      <c r="I39" s="11"/>
      <c r="J39" s="11"/>
      <c r="K39" s="14">
        <v>5000</v>
      </c>
      <c r="L39" s="14">
        <v>6000</v>
      </c>
    </row>
    <row r="40" spans="1:12" ht="12.75">
      <c r="A40" s="94">
        <v>422</v>
      </c>
      <c r="B40" s="17" t="s">
        <v>41</v>
      </c>
      <c r="C40" s="11">
        <v>20000</v>
      </c>
      <c r="D40" s="11"/>
      <c r="E40" s="11">
        <v>20000</v>
      </c>
      <c r="F40" s="11"/>
      <c r="G40" s="11"/>
      <c r="H40" s="11"/>
      <c r="I40" s="11"/>
      <c r="J40" s="11"/>
      <c r="K40" s="11"/>
      <c r="L40" s="11"/>
    </row>
    <row r="41" spans="1:12" ht="12.75">
      <c r="A41" s="94"/>
      <c r="B41" s="17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3" s="14" customFormat="1" ht="12.75" customHeight="1">
      <c r="A42" s="107" t="s">
        <v>72</v>
      </c>
      <c r="B42" s="98" t="s">
        <v>52</v>
      </c>
      <c r="C42" s="14" t="s">
        <v>73</v>
      </c>
    </row>
    <row r="43" spans="1:12" s="14" customFormat="1" ht="12.75">
      <c r="A43" s="95">
        <v>3</v>
      </c>
      <c r="B43" s="98" t="s">
        <v>27</v>
      </c>
      <c r="C43" s="14">
        <v>22000</v>
      </c>
      <c r="F43" s="14">
        <v>22000</v>
      </c>
      <c r="K43" s="14">
        <f>K44+K48+K53</f>
        <v>25500</v>
      </c>
      <c r="L43" s="14">
        <f>L44+L48+L53</f>
        <v>27500</v>
      </c>
    </row>
    <row r="44" spans="1:2" s="14" customFormat="1" ht="12.75">
      <c r="A44" s="95">
        <v>31</v>
      </c>
      <c r="B44" s="98" t="s">
        <v>28</v>
      </c>
    </row>
    <row r="45" spans="1:12" ht="12.75">
      <c r="A45" s="94">
        <v>311</v>
      </c>
      <c r="B45" s="17" t="s">
        <v>29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94">
        <v>312</v>
      </c>
      <c r="B46" s="17" t="s">
        <v>30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94">
        <v>313</v>
      </c>
      <c r="B47" s="17" t="s">
        <v>31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14" customFormat="1" ht="12.75">
      <c r="A48" s="95">
        <v>32</v>
      </c>
      <c r="B48" s="98" t="s">
        <v>32</v>
      </c>
      <c r="C48" s="14">
        <v>22000</v>
      </c>
      <c r="F48" s="14">
        <v>22000</v>
      </c>
      <c r="K48" s="14">
        <v>25500</v>
      </c>
      <c r="L48" s="14">
        <v>27500</v>
      </c>
    </row>
    <row r="49" spans="1:12" ht="12.75">
      <c r="A49" s="94">
        <v>321</v>
      </c>
      <c r="B49" s="17" t="s">
        <v>33</v>
      </c>
      <c r="C49" s="11"/>
      <c r="D49" s="11"/>
      <c r="E49" s="11"/>
      <c r="F49" s="11"/>
      <c r="G49" s="11"/>
      <c r="H49" s="11"/>
      <c r="I49" s="11"/>
      <c r="J49" s="11"/>
      <c r="K49" s="14"/>
      <c r="L49" s="14"/>
    </row>
    <row r="50" spans="1:12" ht="12.75">
      <c r="A50" s="94">
        <v>322</v>
      </c>
      <c r="B50" s="17" t="s">
        <v>34</v>
      </c>
      <c r="C50" s="11"/>
      <c r="D50" s="11"/>
      <c r="E50" s="11"/>
      <c r="F50" s="11"/>
      <c r="G50" s="11"/>
      <c r="H50" s="11"/>
      <c r="I50" s="11"/>
      <c r="J50" s="11"/>
      <c r="K50" s="14"/>
      <c r="L50" s="14"/>
    </row>
    <row r="51" spans="1:12" ht="12.75">
      <c r="A51" s="94">
        <v>323</v>
      </c>
      <c r="B51" s="17" t="s">
        <v>35</v>
      </c>
      <c r="C51" s="11"/>
      <c r="D51" s="11"/>
      <c r="E51" s="11"/>
      <c r="F51" s="11"/>
      <c r="G51" s="11"/>
      <c r="H51" s="11"/>
      <c r="I51" s="11"/>
      <c r="J51" s="11"/>
      <c r="K51" s="14"/>
      <c r="L51" s="14"/>
    </row>
    <row r="52" spans="1:12" ht="25.5">
      <c r="A52" s="94">
        <v>324</v>
      </c>
      <c r="B52" s="17" t="s">
        <v>74</v>
      </c>
      <c r="C52" s="11">
        <v>22000</v>
      </c>
      <c r="D52" s="11"/>
      <c r="E52" s="11"/>
      <c r="F52" s="11">
        <v>22000</v>
      </c>
      <c r="G52" s="11"/>
      <c r="H52" s="11"/>
      <c r="I52" s="11"/>
      <c r="J52" s="11"/>
      <c r="K52" s="14"/>
      <c r="L52" s="14"/>
    </row>
    <row r="53" spans="1:2" s="14" customFormat="1" ht="12.75">
      <c r="A53" s="95">
        <v>34</v>
      </c>
      <c r="B53" s="98" t="s">
        <v>37</v>
      </c>
    </row>
    <row r="54" spans="1:12" ht="12.75">
      <c r="A54" s="94">
        <v>343</v>
      </c>
      <c r="B54" s="17" t="s">
        <v>38</v>
      </c>
      <c r="C54" s="11"/>
      <c r="D54" s="11"/>
      <c r="E54" s="11"/>
      <c r="F54" s="11"/>
      <c r="G54" s="11"/>
      <c r="H54" s="11"/>
      <c r="I54" s="11"/>
      <c r="J54" s="11"/>
      <c r="K54" s="14"/>
      <c r="L54" s="14"/>
    </row>
    <row r="55" spans="1:12" ht="12.75">
      <c r="A55" s="95"/>
      <c r="B55" s="17"/>
      <c r="C55" s="11"/>
      <c r="D55" s="11"/>
      <c r="E55" s="11"/>
      <c r="F55" s="11"/>
      <c r="G55" s="11"/>
      <c r="H55" s="11"/>
      <c r="I55" s="11"/>
      <c r="J55" s="11"/>
      <c r="K55" s="14"/>
      <c r="L55" s="14"/>
    </row>
    <row r="56" spans="1:3" s="14" customFormat="1" ht="12.75" customHeight="1">
      <c r="A56" s="107" t="s">
        <v>75</v>
      </c>
      <c r="B56" s="98" t="s">
        <v>52</v>
      </c>
      <c r="C56" s="14" t="s">
        <v>76</v>
      </c>
    </row>
    <row r="57" spans="1:12" s="14" customFormat="1" ht="12.75">
      <c r="A57" s="95">
        <v>3</v>
      </c>
      <c r="B57" s="98" t="s">
        <v>27</v>
      </c>
      <c r="C57" s="14">
        <v>331000</v>
      </c>
      <c r="E57" s="14">
        <v>331000</v>
      </c>
      <c r="K57" s="14">
        <f>K58</f>
        <v>333000</v>
      </c>
      <c r="L57" s="14">
        <f>L58</f>
        <v>350000</v>
      </c>
    </row>
    <row r="58" spans="1:12" s="14" customFormat="1" ht="12.75">
      <c r="A58" s="95">
        <v>32</v>
      </c>
      <c r="B58" s="98" t="s">
        <v>32</v>
      </c>
      <c r="C58" s="14">
        <f>C59+C60+C61+C62</f>
        <v>331000</v>
      </c>
      <c r="E58" s="14">
        <f>E59+E60+E61+E62</f>
        <v>331000</v>
      </c>
      <c r="K58" s="14">
        <v>333000</v>
      </c>
      <c r="L58" s="14">
        <v>350000</v>
      </c>
    </row>
    <row r="59" spans="1:12" ht="12.75">
      <c r="A59" s="94">
        <v>321</v>
      </c>
      <c r="B59" s="17" t="s">
        <v>33</v>
      </c>
      <c r="C59" s="11">
        <v>32000</v>
      </c>
      <c r="D59" s="11"/>
      <c r="E59" s="11">
        <v>32000</v>
      </c>
      <c r="F59" s="11"/>
      <c r="G59" s="11"/>
      <c r="H59" s="11"/>
      <c r="I59" s="11"/>
      <c r="J59" s="11"/>
      <c r="K59" s="11"/>
      <c r="L59" s="11"/>
    </row>
    <row r="60" spans="1:12" ht="12.75">
      <c r="A60" s="94">
        <v>322</v>
      </c>
      <c r="B60" s="17" t="s">
        <v>34</v>
      </c>
      <c r="C60" s="11">
        <v>18000</v>
      </c>
      <c r="D60" s="11"/>
      <c r="E60" s="11">
        <v>18000</v>
      </c>
      <c r="F60" s="11"/>
      <c r="G60" s="11"/>
      <c r="H60" s="11"/>
      <c r="I60" s="11"/>
      <c r="J60" s="11"/>
      <c r="K60" s="11"/>
      <c r="L60" s="11"/>
    </row>
    <row r="61" spans="1:12" ht="12.75">
      <c r="A61" s="94">
        <v>323</v>
      </c>
      <c r="B61" s="17" t="s">
        <v>35</v>
      </c>
      <c r="C61" s="11">
        <v>254000</v>
      </c>
      <c r="D61" s="11"/>
      <c r="E61" s="11">
        <v>254000</v>
      </c>
      <c r="F61" s="11"/>
      <c r="G61" s="11"/>
      <c r="H61" s="11"/>
      <c r="I61" s="11"/>
      <c r="J61" s="11"/>
      <c r="K61" s="11"/>
      <c r="L61" s="11"/>
    </row>
    <row r="62" spans="1:12" ht="12.75">
      <c r="A62" s="94">
        <v>329</v>
      </c>
      <c r="B62" s="17" t="s">
        <v>36</v>
      </c>
      <c r="C62" s="11">
        <v>27000</v>
      </c>
      <c r="D62" s="11"/>
      <c r="E62" s="11">
        <v>27000</v>
      </c>
      <c r="F62" s="11"/>
      <c r="G62" s="11"/>
      <c r="H62" s="11"/>
      <c r="I62" s="11"/>
      <c r="J62" s="11"/>
      <c r="K62" s="11"/>
      <c r="L62" s="11"/>
    </row>
    <row r="63" spans="1:12" s="14" customFormat="1" ht="25.5">
      <c r="A63" s="95">
        <v>4</v>
      </c>
      <c r="B63" s="98" t="s">
        <v>42</v>
      </c>
      <c r="C63" s="14">
        <v>1000</v>
      </c>
      <c r="E63" s="14">
        <v>1000</v>
      </c>
      <c r="K63" s="14">
        <f>K64</f>
        <v>1000</v>
      </c>
      <c r="L63" s="14">
        <f>L64</f>
        <v>1000</v>
      </c>
    </row>
    <row r="64" spans="1:12" ht="25.5">
      <c r="A64" s="95">
        <v>42</v>
      </c>
      <c r="B64" s="98" t="s">
        <v>43</v>
      </c>
      <c r="C64" s="14">
        <v>1000</v>
      </c>
      <c r="D64" s="11"/>
      <c r="E64" s="14">
        <v>1000</v>
      </c>
      <c r="F64" s="11"/>
      <c r="G64" s="11"/>
      <c r="H64" s="11"/>
      <c r="I64" s="11"/>
      <c r="J64" s="11"/>
      <c r="K64" s="14">
        <v>1000</v>
      </c>
      <c r="L64" s="14">
        <v>1000</v>
      </c>
    </row>
    <row r="65" spans="1:12" ht="25.5">
      <c r="A65" s="94">
        <v>424</v>
      </c>
      <c r="B65" s="17" t="s">
        <v>45</v>
      </c>
      <c r="C65" s="11">
        <v>1000</v>
      </c>
      <c r="D65" s="11"/>
      <c r="E65" s="11">
        <v>1000</v>
      </c>
      <c r="F65" s="11"/>
      <c r="G65" s="11"/>
      <c r="H65" s="11"/>
      <c r="I65" s="11"/>
      <c r="J65" s="11"/>
      <c r="K65" s="11"/>
      <c r="L65" s="11"/>
    </row>
    <row r="66" spans="1:12" ht="12.75">
      <c r="A66" s="95"/>
      <c r="B66" s="17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3" s="14" customFormat="1" ht="12.75">
      <c r="A67" s="107" t="s">
        <v>77</v>
      </c>
      <c r="B67" s="98" t="s">
        <v>52</v>
      </c>
      <c r="C67" s="14" t="s">
        <v>78</v>
      </c>
    </row>
    <row r="68" spans="1:12" s="14" customFormat="1" ht="12.75">
      <c r="A68" s="95">
        <v>3</v>
      </c>
      <c r="B68" s="98" t="s">
        <v>27</v>
      </c>
      <c r="C68" s="14">
        <f>C69+C73+C78</f>
        <v>1502000</v>
      </c>
      <c r="D68" s="14">
        <f>D69+D73+D78+D86</f>
        <v>1502000</v>
      </c>
      <c r="K68" s="14">
        <f>K69+K73+K78</f>
        <v>1513500</v>
      </c>
      <c r="L68" s="14">
        <f>L69+L73+L78</f>
        <v>1519500</v>
      </c>
    </row>
    <row r="69" spans="1:12" s="14" customFormat="1" ht="12.75">
      <c r="A69" s="95">
        <v>31</v>
      </c>
      <c r="B69" s="98" t="s">
        <v>28</v>
      </c>
      <c r="C69" s="14">
        <f>C70+C71+C72</f>
        <v>1198500</v>
      </c>
      <c r="D69" s="14">
        <f>D70+D71+D72</f>
        <v>1198500</v>
      </c>
      <c r="K69" s="14">
        <v>1200000</v>
      </c>
      <c r="L69" s="14">
        <v>1201500</v>
      </c>
    </row>
    <row r="70" spans="1:12" ht="12.75">
      <c r="A70" s="94">
        <v>311</v>
      </c>
      <c r="B70" s="17" t="s">
        <v>29</v>
      </c>
      <c r="C70" s="11">
        <v>980000</v>
      </c>
      <c r="D70" s="11">
        <v>980000</v>
      </c>
      <c r="E70" s="11"/>
      <c r="F70" s="11"/>
      <c r="G70" s="11"/>
      <c r="H70" s="11"/>
      <c r="I70" s="11"/>
      <c r="J70" s="11"/>
      <c r="K70" s="14"/>
      <c r="L70" s="14"/>
    </row>
    <row r="71" spans="1:12" ht="12.75">
      <c r="A71" s="94">
        <v>312</v>
      </c>
      <c r="B71" s="17" t="s">
        <v>30</v>
      </c>
      <c r="C71" s="11">
        <v>50000</v>
      </c>
      <c r="D71" s="11">
        <v>50000</v>
      </c>
      <c r="E71" s="11"/>
      <c r="F71" s="11"/>
      <c r="G71" s="11"/>
      <c r="H71" s="11"/>
      <c r="I71" s="11"/>
      <c r="J71" s="11"/>
      <c r="K71" s="14"/>
      <c r="L71" s="14"/>
    </row>
    <row r="72" spans="1:12" ht="12.75">
      <c r="A72" s="94">
        <v>313</v>
      </c>
      <c r="B72" s="17" t="s">
        <v>31</v>
      </c>
      <c r="C72" s="11">
        <v>168500</v>
      </c>
      <c r="D72" s="11">
        <v>168500</v>
      </c>
      <c r="E72" s="11"/>
      <c r="F72" s="11"/>
      <c r="G72" s="11"/>
      <c r="H72" s="11"/>
      <c r="I72" s="11"/>
      <c r="J72" s="11"/>
      <c r="K72" s="14"/>
      <c r="L72" s="14"/>
    </row>
    <row r="73" spans="1:12" s="14" customFormat="1" ht="12.75">
      <c r="A73" s="95">
        <v>32</v>
      </c>
      <c r="B73" s="98" t="s">
        <v>32</v>
      </c>
      <c r="C73" s="14">
        <f>C74+C75+C76+C77</f>
        <v>303500</v>
      </c>
      <c r="D73" s="14">
        <f>D74+D75+D76+D77</f>
        <v>303500</v>
      </c>
      <c r="K73" s="14">
        <v>313500</v>
      </c>
      <c r="L73" s="14">
        <v>318000</v>
      </c>
    </row>
    <row r="74" spans="1:12" ht="12.75">
      <c r="A74" s="94">
        <v>321</v>
      </c>
      <c r="B74" s="17" t="s">
        <v>33</v>
      </c>
      <c r="C74" s="11">
        <v>39000</v>
      </c>
      <c r="D74" s="11">
        <v>39000</v>
      </c>
      <c r="E74" s="11"/>
      <c r="F74" s="11"/>
      <c r="G74" s="11"/>
      <c r="H74" s="11"/>
      <c r="I74" s="11"/>
      <c r="J74" s="11"/>
      <c r="K74" s="14"/>
      <c r="L74" s="14"/>
    </row>
    <row r="75" spans="1:12" ht="12.75">
      <c r="A75" s="94">
        <v>322</v>
      </c>
      <c r="B75" s="17" t="s">
        <v>34</v>
      </c>
      <c r="C75" s="11">
        <v>32800</v>
      </c>
      <c r="D75" s="11">
        <v>32800</v>
      </c>
      <c r="E75" s="11"/>
      <c r="F75" s="11"/>
      <c r="G75" s="11"/>
      <c r="H75" s="11"/>
      <c r="I75" s="11"/>
      <c r="J75" s="11"/>
      <c r="K75" s="14"/>
      <c r="L75" s="14"/>
    </row>
    <row r="76" spans="1:12" ht="12.75">
      <c r="A76" s="94">
        <v>323</v>
      </c>
      <c r="B76" s="17" t="s">
        <v>35</v>
      </c>
      <c r="C76" s="11">
        <v>201400</v>
      </c>
      <c r="D76" s="11">
        <v>201400</v>
      </c>
      <c r="E76" s="11"/>
      <c r="F76" s="11"/>
      <c r="G76" s="11"/>
      <c r="H76" s="11"/>
      <c r="I76" s="11"/>
      <c r="J76" s="11"/>
      <c r="K76" s="14"/>
      <c r="L76" s="14"/>
    </row>
    <row r="77" spans="1:12" ht="12.75">
      <c r="A77" s="94">
        <v>329</v>
      </c>
      <c r="B77" s="17" t="s">
        <v>36</v>
      </c>
      <c r="C77" s="11">
        <v>30300</v>
      </c>
      <c r="D77" s="11">
        <v>30300</v>
      </c>
      <c r="E77" s="11"/>
      <c r="F77" s="11"/>
      <c r="G77" s="11"/>
      <c r="H77" s="11"/>
      <c r="I77" s="11"/>
      <c r="J77" s="11"/>
      <c r="K77" s="14"/>
      <c r="L77" s="14"/>
    </row>
    <row r="78" spans="1:2" s="14" customFormat="1" ht="12.75">
      <c r="A78" s="95">
        <v>34</v>
      </c>
      <c r="B78" s="98" t="s">
        <v>37</v>
      </c>
    </row>
    <row r="79" spans="1:12" ht="12.75">
      <c r="A79" s="94">
        <v>343</v>
      </c>
      <c r="B79" s="17" t="s">
        <v>38</v>
      </c>
      <c r="C79" s="11"/>
      <c r="D79" s="11"/>
      <c r="E79" s="11"/>
      <c r="F79" s="11"/>
      <c r="G79" s="11"/>
      <c r="H79" s="11"/>
      <c r="I79" s="11"/>
      <c r="J79" s="11"/>
      <c r="K79" s="14"/>
      <c r="L79" s="14"/>
    </row>
    <row r="80" spans="1:12" s="14" customFormat="1" ht="25.5">
      <c r="A80" s="95">
        <v>4</v>
      </c>
      <c r="B80" s="98" t="s">
        <v>42</v>
      </c>
      <c r="C80" s="14">
        <v>32500</v>
      </c>
      <c r="D80" s="14">
        <v>32500</v>
      </c>
      <c r="K80" s="14">
        <f>K81</f>
        <v>15000</v>
      </c>
      <c r="L80" s="14">
        <f>L81</f>
        <v>20000</v>
      </c>
    </row>
    <row r="81" spans="1:12" s="14" customFormat="1" ht="25.5">
      <c r="A81" s="95">
        <v>42</v>
      </c>
      <c r="B81" s="98" t="s">
        <v>43</v>
      </c>
      <c r="C81" s="14">
        <v>32500</v>
      </c>
      <c r="D81" s="14">
        <v>32500</v>
      </c>
      <c r="K81" s="14">
        <v>15000</v>
      </c>
      <c r="L81" s="14">
        <v>20000</v>
      </c>
    </row>
    <row r="82" spans="1:12" ht="12.75">
      <c r="A82" s="94">
        <v>422</v>
      </c>
      <c r="B82" s="17" t="s">
        <v>41</v>
      </c>
      <c r="C82" s="11">
        <v>32500</v>
      </c>
      <c r="D82" s="11">
        <v>32500</v>
      </c>
      <c r="E82" s="11"/>
      <c r="F82" s="11"/>
      <c r="G82" s="11"/>
      <c r="H82" s="11"/>
      <c r="I82" s="11"/>
      <c r="J82" s="11"/>
      <c r="K82" s="11"/>
      <c r="L82" s="11"/>
    </row>
    <row r="83" spans="1:12" ht="25.5">
      <c r="A83" s="94">
        <v>424</v>
      </c>
      <c r="B83" s="17" t="s">
        <v>45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95">
        <v>3</v>
      </c>
      <c r="B84" s="98" t="s">
        <v>82</v>
      </c>
      <c r="C84" s="14">
        <v>7000</v>
      </c>
      <c r="D84" s="11"/>
      <c r="E84" s="11"/>
      <c r="F84" s="11"/>
      <c r="G84" s="14">
        <v>7000</v>
      </c>
      <c r="H84" s="11"/>
      <c r="I84" s="11"/>
      <c r="J84" s="11"/>
      <c r="K84" s="14">
        <f>K85</f>
        <v>7000</v>
      </c>
      <c r="L84" s="14">
        <f>L85</f>
        <v>8000</v>
      </c>
    </row>
    <row r="85" spans="1:12" ht="12.75">
      <c r="A85" s="95">
        <v>32</v>
      </c>
      <c r="B85" s="98" t="s">
        <v>32</v>
      </c>
      <c r="C85" s="14" t="s">
        <v>85</v>
      </c>
      <c r="D85" s="11"/>
      <c r="E85" s="11"/>
      <c r="F85" s="11"/>
      <c r="G85" s="14">
        <v>7000</v>
      </c>
      <c r="H85" s="11"/>
      <c r="I85" s="11"/>
      <c r="J85" s="11"/>
      <c r="K85" s="14">
        <v>7000</v>
      </c>
      <c r="L85" s="14">
        <v>8000</v>
      </c>
    </row>
    <row r="86" spans="1:12" ht="12.75">
      <c r="A86" s="94">
        <v>323</v>
      </c>
      <c r="B86" s="17" t="s">
        <v>79</v>
      </c>
      <c r="C86" s="11">
        <v>7000</v>
      </c>
      <c r="D86" s="11"/>
      <c r="E86" s="11"/>
      <c r="F86" s="11"/>
      <c r="G86" s="11">
        <v>7000</v>
      </c>
      <c r="H86" s="11"/>
      <c r="I86" s="11"/>
      <c r="J86" s="11"/>
      <c r="K86" s="14"/>
      <c r="L86" s="14"/>
    </row>
    <row r="87" spans="1:12" ht="12.75">
      <c r="A87" s="95"/>
      <c r="B87" s="17"/>
      <c r="C87" s="11"/>
      <c r="D87" s="11"/>
      <c r="E87" s="11"/>
      <c r="F87" s="11"/>
      <c r="G87" s="11"/>
      <c r="H87" s="11"/>
      <c r="I87" s="11"/>
      <c r="J87" s="11"/>
      <c r="K87" s="14"/>
      <c r="L87" s="14"/>
    </row>
    <row r="88" spans="1:3" s="14" customFormat="1" ht="12.75" customHeight="1">
      <c r="A88" s="107" t="s">
        <v>80</v>
      </c>
      <c r="B88" s="98" t="s">
        <v>52</v>
      </c>
      <c r="C88" s="14" t="s">
        <v>81</v>
      </c>
    </row>
    <row r="89" spans="1:2" s="14" customFormat="1" ht="12.75" customHeight="1">
      <c r="A89" s="107"/>
      <c r="B89" s="98"/>
    </row>
    <row r="90" spans="1:12" s="14" customFormat="1" ht="12.75">
      <c r="A90" s="95">
        <v>3</v>
      </c>
      <c r="B90" s="98" t="s">
        <v>27</v>
      </c>
      <c r="C90" s="14">
        <f>C91+C94</f>
        <v>348700</v>
      </c>
      <c r="D90" s="14">
        <v>20000</v>
      </c>
      <c r="K90" s="14">
        <f>K91</f>
        <v>20000</v>
      </c>
      <c r="L90" s="14">
        <f>L91</f>
        <v>25000</v>
      </c>
    </row>
    <row r="91" spans="1:12" s="14" customFormat="1" ht="12.75">
      <c r="A91" s="95">
        <v>32</v>
      </c>
      <c r="B91" s="98" t="s">
        <v>32</v>
      </c>
      <c r="C91" s="14">
        <v>20000</v>
      </c>
      <c r="D91" s="14">
        <v>20000</v>
      </c>
      <c r="K91" s="14">
        <v>20000</v>
      </c>
      <c r="L91" s="14">
        <v>25000</v>
      </c>
    </row>
    <row r="92" spans="1:4" s="14" customFormat="1" ht="12.75">
      <c r="A92" s="94">
        <v>323</v>
      </c>
      <c r="B92" s="17" t="s">
        <v>35</v>
      </c>
      <c r="C92" s="11">
        <v>20000</v>
      </c>
      <c r="D92" s="11">
        <v>20000</v>
      </c>
    </row>
    <row r="93" spans="1:2" s="14" customFormat="1" ht="12.75">
      <c r="A93" s="94"/>
      <c r="B93" s="17"/>
    </row>
    <row r="94" spans="1:12" s="14" customFormat="1" ht="12.75">
      <c r="A94" s="95">
        <v>32</v>
      </c>
      <c r="B94" s="98" t="s">
        <v>32</v>
      </c>
      <c r="C94" s="14">
        <f>C95+C96+C97+C98</f>
        <v>328700</v>
      </c>
      <c r="E94" s="14">
        <f>E95+E96+E97+E98</f>
        <v>328700</v>
      </c>
      <c r="K94" s="14">
        <v>330000</v>
      </c>
      <c r="L94" s="14">
        <v>340000</v>
      </c>
    </row>
    <row r="95" spans="1:12" ht="12.75">
      <c r="A95" s="94">
        <v>321</v>
      </c>
      <c r="B95" s="17" t="s">
        <v>33</v>
      </c>
      <c r="C95" s="11">
        <v>10000</v>
      </c>
      <c r="D95" s="11"/>
      <c r="E95" s="11">
        <v>10000</v>
      </c>
      <c r="F95" s="11"/>
      <c r="G95" s="11"/>
      <c r="H95" s="11"/>
      <c r="I95" s="11"/>
      <c r="J95" s="11"/>
      <c r="K95" s="11"/>
      <c r="L95" s="11"/>
    </row>
    <row r="96" spans="1:12" ht="12.75">
      <c r="A96" s="94">
        <v>322</v>
      </c>
      <c r="B96" s="17" t="s">
        <v>34</v>
      </c>
      <c r="C96" s="11">
        <v>48000</v>
      </c>
      <c r="D96" s="11"/>
      <c r="E96" s="11">
        <v>48000</v>
      </c>
      <c r="F96" s="11"/>
      <c r="G96" s="11"/>
      <c r="H96" s="11"/>
      <c r="I96" s="11"/>
      <c r="J96" s="11"/>
      <c r="K96" s="11"/>
      <c r="L96" s="11"/>
    </row>
    <row r="97" spans="1:12" ht="12.75">
      <c r="A97" s="94">
        <v>323</v>
      </c>
      <c r="B97" s="17" t="s">
        <v>35</v>
      </c>
      <c r="C97" s="11">
        <v>251100</v>
      </c>
      <c r="D97" s="11"/>
      <c r="E97" s="11">
        <v>251100</v>
      </c>
      <c r="F97" s="11"/>
      <c r="G97" s="11"/>
      <c r="H97" s="11"/>
      <c r="I97" s="11"/>
      <c r="J97" s="11"/>
      <c r="K97" s="11"/>
      <c r="L97" s="11"/>
    </row>
    <row r="98" spans="1:12" ht="12.75">
      <c r="A98" s="94">
        <v>329</v>
      </c>
      <c r="B98" s="17" t="s">
        <v>36</v>
      </c>
      <c r="C98" s="11">
        <v>19600</v>
      </c>
      <c r="D98" s="11"/>
      <c r="E98" s="11">
        <v>19600</v>
      </c>
      <c r="F98" s="11"/>
      <c r="G98" s="11"/>
      <c r="H98" s="11"/>
      <c r="I98" s="11"/>
      <c r="J98" s="11"/>
      <c r="K98" s="11"/>
      <c r="L98" s="11"/>
    </row>
    <row r="99" spans="1:2" s="14" customFormat="1" ht="12.75">
      <c r="A99" s="95">
        <v>34</v>
      </c>
      <c r="B99" s="98" t="s">
        <v>37</v>
      </c>
    </row>
    <row r="100" spans="1:12" ht="12.75">
      <c r="A100" s="94">
        <v>343</v>
      </c>
      <c r="B100" s="17" t="s">
        <v>38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2" s="14" customFormat="1" ht="12.75">
      <c r="A101" s="95">
        <v>38</v>
      </c>
      <c r="B101" s="98" t="s">
        <v>39</v>
      </c>
    </row>
    <row r="102" spans="1:12" ht="12.75">
      <c r="A102" s="94">
        <v>381</v>
      </c>
      <c r="B102" s="17" t="s">
        <v>40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s="14" customFormat="1" ht="25.5">
      <c r="A103" s="95">
        <v>4</v>
      </c>
      <c r="B103" s="98" t="s">
        <v>42</v>
      </c>
      <c r="C103" s="14">
        <v>50000</v>
      </c>
      <c r="E103" s="14">
        <v>50000</v>
      </c>
      <c r="K103" s="14">
        <f>K104</f>
        <v>18000</v>
      </c>
      <c r="L103" s="14">
        <f>L104</f>
        <v>17000</v>
      </c>
    </row>
    <row r="104" spans="1:12" s="14" customFormat="1" ht="25.5">
      <c r="A104" s="95">
        <v>42</v>
      </c>
      <c r="B104" s="98" t="s">
        <v>43</v>
      </c>
      <c r="C104" s="14">
        <v>50000</v>
      </c>
      <c r="E104" s="14">
        <v>50000</v>
      </c>
      <c r="K104" s="11">
        <v>18000</v>
      </c>
      <c r="L104" s="11">
        <v>17000</v>
      </c>
    </row>
    <row r="105" spans="1:12" ht="12.75" customHeight="1">
      <c r="A105" s="94">
        <v>422</v>
      </c>
      <c r="B105" s="17" t="s">
        <v>41</v>
      </c>
      <c r="C105" s="11">
        <v>50000</v>
      </c>
      <c r="E105" s="11">
        <v>50000</v>
      </c>
      <c r="F105" s="11"/>
      <c r="G105" s="11"/>
      <c r="H105" s="11"/>
      <c r="I105" s="11"/>
      <c r="J105" s="11"/>
      <c r="K105" s="11"/>
      <c r="L105" s="11"/>
    </row>
    <row r="106" spans="1:12" ht="25.5">
      <c r="A106" s="94">
        <v>424</v>
      </c>
      <c r="B106" s="17" t="s">
        <v>45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94"/>
      <c r="B107" s="17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25.5">
      <c r="A108" s="95">
        <v>4</v>
      </c>
      <c r="B108" s="98" t="s">
        <v>42</v>
      </c>
      <c r="C108" s="14">
        <v>80000</v>
      </c>
      <c r="D108" s="11"/>
      <c r="E108" s="11"/>
      <c r="F108" s="11"/>
      <c r="G108" s="14">
        <v>80000</v>
      </c>
      <c r="H108" s="11"/>
      <c r="I108" s="11"/>
      <c r="J108" s="11"/>
      <c r="K108" s="14">
        <f>K109</f>
        <v>20000</v>
      </c>
      <c r="L108" s="14">
        <f>L109</f>
        <v>19000</v>
      </c>
    </row>
    <row r="109" spans="1:12" ht="25.5">
      <c r="A109" s="95">
        <v>42</v>
      </c>
      <c r="B109" s="98" t="s">
        <v>43</v>
      </c>
      <c r="C109" s="14">
        <v>80000</v>
      </c>
      <c r="D109" s="11"/>
      <c r="E109" s="11"/>
      <c r="F109" s="11"/>
      <c r="G109" s="14">
        <v>80000</v>
      </c>
      <c r="H109" s="11"/>
      <c r="I109" s="11"/>
      <c r="J109" s="11"/>
      <c r="K109" s="14">
        <v>20000</v>
      </c>
      <c r="L109" s="14">
        <v>19000</v>
      </c>
    </row>
    <row r="110" spans="1:12" ht="12.75">
      <c r="A110" s="94">
        <v>422</v>
      </c>
      <c r="B110" s="17" t="s">
        <v>41</v>
      </c>
      <c r="C110" s="11">
        <v>80000</v>
      </c>
      <c r="D110" s="11"/>
      <c r="E110" s="11"/>
      <c r="F110" s="11"/>
      <c r="G110" s="11">
        <v>80000</v>
      </c>
      <c r="H110" s="11"/>
      <c r="I110" s="11"/>
      <c r="J110" s="11"/>
      <c r="K110" s="14"/>
      <c r="L110" s="14"/>
    </row>
    <row r="111" spans="1:12" ht="12.75">
      <c r="A111" s="95"/>
      <c r="B111" s="17"/>
      <c r="C111" s="11"/>
      <c r="D111" s="11"/>
      <c r="E111" s="11"/>
      <c r="F111" s="11"/>
      <c r="G111" s="11"/>
      <c r="H111" s="11"/>
      <c r="I111" s="11"/>
      <c r="J111" s="11"/>
      <c r="K111" s="14"/>
      <c r="L111" s="14"/>
    </row>
    <row r="112" spans="1:3" s="14" customFormat="1" ht="12.75">
      <c r="A112" s="107" t="s">
        <v>83</v>
      </c>
      <c r="B112" s="98" t="s">
        <v>53</v>
      </c>
      <c r="C112" s="14" t="s">
        <v>84</v>
      </c>
    </row>
    <row r="113" spans="1:12" s="14" customFormat="1" ht="12.75">
      <c r="A113" s="95">
        <v>3</v>
      </c>
      <c r="B113" s="98" t="s">
        <v>27</v>
      </c>
      <c r="C113" s="14">
        <f>C114+C118+C123</f>
        <v>946400</v>
      </c>
      <c r="E113" s="14">
        <f>E114+E118+E123</f>
        <v>946400</v>
      </c>
      <c r="K113" s="14">
        <f>K114+K118+K123</f>
        <v>1084000</v>
      </c>
      <c r="L113" s="14">
        <f>L114+L118+L123</f>
        <v>1095000</v>
      </c>
    </row>
    <row r="114" spans="1:12" s="14" customFormat="1" ht="12.75">
      <c r="A114" s="95">
        <v>31</v>
      </c>
      <c r="B114" s="98" t="s">
        <v>28</v>
      </c>
      <c r="C114" s="14">
        <f>C115+C116+C117</f>
        <v>822400</v>
      </c>
      <c r="E114" s="14">
        <f>E115+E116+E117</f>
        <v>822400</v>
      </c>
      <c r="K114" s="14">
        <v>944000</v>
      </c>
      <c r="L114" s="14">
        <v>950000</v>
      </c>
    </row>
    <row r="115" spans="1:12" ht="12.75">
      <c r="A115" s="94">
        <v>311</v>
      </c>
      <c r="B115" s="17" t="s">
        <v>29</v>
      </c>
      <c r="C115" s="11">
        <v>700000</v>
      </c>
      <c r="D115" s="11"/>
      <c r="E115" s="11">
        <v>700000</v>
      </c>
      <c r="F115" s="11"/>
      <c r="G115" s="11"/>
      <c r="H115" s="11"/>
      <c r="I115" s="11"/>
      <c r="J115" s="11"/>
      <c r="K115" s="14"/>
      <c r="L115" s="14"/>
    </row>
    <row r="116" spans="1:12" ht="12.75">
      <c r="A116" s="94">
        <v>312</v>
      </c>
      <c r="B116" s="17" t="s">
        <v>30</v>
      </c>
      <c r="C116" s="11">
        <v>2000</v>
      </c>
      <c r="D116" s="11"/>
      <c r="E116" s="11">
        <v>2000</v>
      </c>
      <c r="F116" s="11"/>
      <c r="G116" s="11"/>
      <c r="H116" s="11"/>
      <c r="I116" s="11"/>
      <c r="J116" s="11"/>
      <c r="K116" s="14"/>
      <c r="L116" s="14"/>
    </row>
    <row r="117" spans="1:12" ht="12.75">
      <c r="A117" s="94">
        <v>313</v>
      </c>
      <c r="B117" s="17" t="s">
        <v>31</v>
      </c>
      <c r="C117" s="11">
        <v>120400</v>
      </c>
      <c r="D117" s="11"/>
      <c r="E117" s="11">
        <v>120400</v>
      </c>
      <c r="F117" s="11"/>
      <c r="G117" s="11"/>
      <c r="H117" s="11"/>
      <c r="I117" s="11"/>
      <c r="J117" s="11"/>
      <c r="K117" s="14"/>
      <c r="L117" s="14"/>
    </row>
    <row r="118" spans="1:12" s="14" customFormat="1" ht="12.75">
      <c r="A118" s="95">
        <v>32</v>
      </c>
      <c r="B118" s="98" t="s">
        <v>32</v>
      </c>
      <c r="C118" s="14">
        <f>C119+C120+C121+C122</f>
        <v>124000</v>
      </c>
      <c r="E118" s="14">
        <f>E119+E120+E121+E122</f>
        <v>124000</v>
      </c>
      <c r="K118" s="14">
        <v>140000</v>
      </c>
      <c r="L118" s="14">
        <v>145000</v>
      </c>
    </row>
    <row r="119" spans="1:12" ht="12.75">
      <c r="A119" s="94">
        <v>321</v>
      </c>
      <c r="B119" s="17" t="s">
        <v>33</v>
      </c>
      <c r="C119" s="11">
        <v>23400</v>
      </c>
      <c r="D119" s="11"/>
      <c r="E119" s="11">
        <v>23400</v>
      </c>
      <c r="F119" s="11"/>
      <c r="G119" s="11"/>
      <c r="H119" s="11"/>
      <c r="I119" s="11"/>
      <c r="J119" s="11"/>
      <c r="K119" s="11"/>
      <c r="L119" s="11"/>
    </row>
    <row r="120" spans="1:12" ht="12.75">
      <c r="A120" s="94">
        <v>322</v>
      </c>
      <c r="B120" s="17" t="s">
        <v>34</v>
      </c>
      <c r="C120" s="11">
        <v>26000</v>
      </c>
      <c r="D120" s="11"/>
      <c r="E120" s="11">
        <v>26000</v>
      </c>
      <c r="F120" s="11"/>
      <c r="G120" s="11"/>
      <c r="H120" s="11"/>
      <c r="I120" s="11"/>
      <c r="J120" s="11"/>
      <c r="K120" s="11"/>
      <c r="L120" s="11"/>
    </row>
    <row r="121" spans="1:12" ht="12.75">
      <c r="A121" s="94">
        <v>323</v>
      </c>
      <c r="B121" s="17" t="s">
        <v>35</v>
      </c>
      <c r="C121" s="11">
        <v>66000</v>
      </c>
      <c r="D121" s="11"/>
      <c r="E121" s="11">
        <v>66000</v>
      </c>
      <c r="F121" s="11"/>
      <c r="G121" s="11"/>
      <c r="H121" s="11"/>
      <c r="I121" s="11"/>
      <c r="J121" s="11"/>
      <c r="K121" s="11"/>
      <c r="L121" s="11"/>
    </row>
    <row r="122" spans="1:12" ht="12.75">
      <c r="A122" s="94">
        <v>329</v>
      </c>
      <c r="B122" s="17" t="s">
        <v>36</v>
      </c>
      <c r="C122" s="11">
        <v>8600</v>
      </c>
      <c r="D122" s="11"/>
      <c r="E122" s="11">
        <v>8600</v>
      </c>
      <c r="F122" s="11"/>
      <c r="G122" s="11"/>
      <c r="H122" s="11"/>
      <c r="I122" s="11"/>
      <c r="J122" s="11"/>
      <c r="K122" s="11"/>
      <c r="L122" s="11"/>
    </row>
    <row r="123" spans="1:2" s="14" customFormat="1" ht="12.75">
      <c r="A123" s="95">
        <v>34</v>
      </c>
      <c r="B123" s="98" t="s">
        <v>37</v>
      </c>
    </row>
    <row r="124" spans="1:12" ht="12.75">
      <c r="A124" s="94">
        <v>343</v>
      </c>
      <c r="B124" s="17" t="s">
        <v>38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2" s="14" customFormat="1" ht="25.5">
      <c r="A125" s="95">
        <v>4</v>
      </c>
      <c r="B125" s="98" t="s">
        <v>42</v>
      </c>
    </row>
    <row r="126" spans="1:2" s="14" customFormat="1" ht="25.5">
      <c r="A126" s="95">
        <v>41</v>
      </c>
      <c r="B126" s="98" t="s">
        <v>46</v>
      </c>
    </row>
    <row r="127" spans="1:12" ht="12.75">
      <c r="A127" s="94">
        <v>411</v>
      </c>
      <c r="B127" s="17" t="s">
        <v>44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2" s="14" customFormat="1" ht="25.5">
      <c r="A128" s="95">
        <v>42</v>
      </c>
      <c r="B128" s="98" t="s">
        <v>43</v>
      </c>
    </row>
    <row r="129" spans="1:12" ht="12.75">
      <c r="A129" s="94">
        <v>422</v>
      </c>
      <c r="B129" s="17" t="s">
        <v>41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25.5">
      <c r="A130" s="94">
        <v>424</v>
      </c>
      <c r="B130" s="17" t="s">
        <v>45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95"/>
      <c r="B131" s="17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95"/>
      <c r="B132" s="17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95"/>
      <c r="B133" s="17"/>
      <c r="C133" s="11"/>
      <c r="D133" s="11"/>
      <c r="E133" s="11"/>
      <c r="F133" s="11" t="s">
        <v>87</v>
      </c>
      <c r="G133" s="11"/>
      <c r="H133" s="11"/>
      <c r="I133" s="11"/>
      <c r="J133" s="11"/>
      <c r="K133" s="11"/>
      <c r="L133" s="11"/>
    </row>
    <row r="134" spans="1:12" ht="12.75">
      <c r="A134" s="95"/>
      <c r="B134" s="17"/>
      <c r="C134" s="11"/>
      <c r="D134" s="11"/>
      <c r="E134" s="11"/>
      <c r="F134" s="11" t="s">
        <v>88</v>
      </c>
      <c r="G134" s="11"/>
      <c r="H134" s="11"/>
      <c r="I134" s="11"/>
      <c r="J134" s="11"/>
      <c r="K134" s="11"/>
      <c r="L134" s="11"/>
    </row>
    <row r="135" spans="1:12" ht="12.75">
      <c r="A135" s="95"/>
      <c r="B135" s="17" t="s">
        <v>56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5"/>
      <c r="B136" s="17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5"/>
      <c r="B137" s="17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5"/>
      <c r="B138" s="17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5"/>
      <c r="B139" s="17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5"/>
      <c r="B140" s="17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5"/>
      <c r="B141" s="17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5"/>
      <c r="B142" s="17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5"/>
      <c r="B143" s="17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5"/>
      <c r="B144" s="17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5"/>
      <c r="B145" s="17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5"/>
      <c r="B146" s="17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5"/>
      <c r="B147" s="17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5"/>
      <c r="B148" s="17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5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5"/>
      <c r="B150" s="17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5"/>
      <c r="B151" s="17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5"/>
      <c r="B152" s="17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5"/>
      <c r="B153" s="17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5"/>
      <c r="B154" s="17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5"/>
      <c r="B155" s="17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5"/>
      <c r="B156" s="17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5"/>
      <c r="B157" s="17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5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5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5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5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5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5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5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5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5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5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5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5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5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5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5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5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5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5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5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5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5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5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5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5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5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5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5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5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5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5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5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5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5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5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5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5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5"/>
      <c r="B194" s="17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5"/>
      <c r="B195" s="17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5"/>
      <c r="B196" s="17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5"/>
      <c r="B197" s="17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5"/>
      <c r="B198" s="17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5"/>
      <c r="B199" s="17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5"/>
      <c r="B200" s="17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5"/>
      <c r="B201" s="17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5"/>
      <c r="B202" s="17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5"/>
      <c r="B203" s="17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5"/>
      <c r="B204" s="17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5"/>
      <c r="B205" s="17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5"/>
      <c r="B206" s="17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5"/>
      <c r="B207" s="17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5"/>
      <c r="B208" s="17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5"/>
      <c r="B209" s="17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5"/>
      <c r="B210" s="17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5"/>
      <c r="B211" s="17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5"/>
      <c r="B212" s="17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5"/>
      <c r="B213" s="17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5"/>
      <c r="B214" s="17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5"/>
      <c r="B215" s="17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5"/>
      <c r="B216" s="17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5"/>
      <c r="B217" s="17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5"/>
      <c r="B218" s="17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5"/>
      <c r="B219" s="17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5"/>
      <c r="B220" s="17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5"/>
      <c r="B221" s="17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5"/>
      <c r="B222" s="17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5"/>
      <c r="B223" s="17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5"/>
      <c r="B224" s="17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5"/>
      <c r="B225" s="17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5"/>
      <c r="B226" s="17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5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5"/>
      <c r="B228" s="17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5"/>
      <c r="B229" s="17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5"/>
      <c r="B230" s="17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5"/>
      <c r="B231" s="17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5"/>
      <c r="B232" s="17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5"/>
      <c r="B233" s="17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5"/>
      <c r="B234" s="17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5"/>
      <c r="B235" s="17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5"/>
      <c r="B236" s="17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5"/>
      <c r="B237" s="17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5"/>
      <c r="B238" s="17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5"/>
      <c r="B239" s="17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5"/>
      <c r="B240" s="17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5"/>
      <c r="B241" s="17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5"/>
      <c r="B242" s="17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5"/>
      <c r="B243" s="17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5"/>
      <c r="B244" s="17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5"/>
      <c r="B245" s="17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5"/>
      <c r="B246" s="17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5"/>
      <c r="B247" s="17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5"/>
      <c r="B248" s="17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5"/>
      <c r="B249" s="17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5"/>
      <c r="B250" s="17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5"/>
      <c r="B251" s="17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5"/>
      <c r="B252" s="17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5"/>
      <c r="B253" s="17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5"/>
      <c r="B254" s="17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5"/>
      <c r="B255" s="17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5"/>
      <c r="B256" s="17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5"/>
      <c r="B257" s="17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5"/>
      <c r="B258" s="17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5"/>
      <c r="B259" s="17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5"/>
      <c r="B260" s="17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5"/>
      <c r="B261" s="17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5"/>
      <c r="B262" s="17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5"/>
      <c r="B263" s="17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5"/>
      <c r="B264" s="17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5"/>
      <c r="B265" s="17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5"/>
      <c r="B266" s="17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5"/>
      <c r="B267" s="17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5"/>
      <c r="B268" s="17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5"/>
      <c r="B269" s="17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5"/>
      <c r="B270" s="17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5"/>
      <c r="B271" s="17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5"/>
      <c r="B272" s="17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5"/>
      <c r="B273" s="17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5"/>
      <c r="B274" s="17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5"/>
      <c r="B275" s="17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5"/>
      <c r="B276" s="17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5"/>
      <c r="B277" s="17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5"/>
      <c r="B278" s="17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5"/>
      <c r="B279" s="17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5"/>
      <c r="B280" s="17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5"/>
      <c r="B281" s="17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5"/>
      <c r="B282" s="17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5"/>
      <c r="B283" s="17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5"/>
      <c r="B284" s="17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5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5"/>
      <c r="B286" s="17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5"/>
      <c r="B287" s="17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5"/>
      <c r="B288" s="17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5"/>
      <c r="B289" s="17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5"/>
      <c r="B290" s="17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5"/>
      <c r="B291" s="17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5"/>
      <c r="B292" s="17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5"/>
      <c r="B293" s="17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5"/>
      <c r="B294" s="17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5"/>
      <c r="B295" s="17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5"/>
      <c r="B296" s="17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5"/>
      <c r="B297" s="17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5"/>
      <c r="B298" s="17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5"/>
      <c r="B299" s="17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5"/>
      <c r="B300" s="17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5"/>
      <c r="B301" s="17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5"/>
      <c r="B302" s="17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5"/>
      <c r="B303" s="17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5"/>
      <c r="B304" s="17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5"/>
      <c r="B305" s="17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5"/>
      <c r="B306" s="17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5"/>
      <c r="B307" s="17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5"/>
      <c r="B308" s="17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5"/>
      <c r="B309" s="17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5"/>
      <c r="B310" s="17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5"/>
      <c r="B311" s="17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5"/>
      <c r="B312" s="1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5"/>
      <c r="B313" s="17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5"/>
      <c r="B314" s="17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5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5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5"/>
      <c r="B317" s="17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5"/>
      <c r="B318" s="17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5"/>
      <c r="B319" s="17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5"/>
      <c r="B320" s="17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5"/>
      <c r="B321" s="1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5"/>
      <c r="B322" s="17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5"/>
      <c r="B323" s="17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5"/>
      <c r="B324" s="17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5"/>
      <c r="B325" s="17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5"/>
      <c r="B326" s="17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5"/>
      <c r="B327" s="17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5"/>
      <c r="B328" s="17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5"/>
      <c r="B329" s="17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5"/>
      <c r="B330" s="17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5"/>
      <c r="B331" s="17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5"/>
      <c r="B332" s="17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5"/>
      <c r="B333" s="17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5"/>
      <c r="B334" s="17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5"/>
      <c r="B335" s="17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5"/>
      <c r="B336" s="17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5"/>
      <c r="B337" s="17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5"/>
      <c r="B338" s="17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5"/>
      <c r="B339" s="17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5"/>
      <c r="B340" s="17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5"/>
      <c r="B341" s="17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5"/>
      <c r="B342" s="17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5"/>
      <c r="B343" s="17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5"/>
      <c r="B344" s="17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5"/>
      <c r="B345" s="17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5"/>
      <c r="B346" s="17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5"/>
      <c r="B347" s="17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5"/>
      <c r="B348" s="17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5"/>
      <c r="B349" s="17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5"/>
      <c r="B350" s="17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5"/>
      <c r="B351" s="17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5"/>
      <c r="B352" s="17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5"/>
      <c r="B353" s="17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5"/>
      <c r="B354" s="17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5"/>
      <c r="B355" s="17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5"/>
      <c r="B356" s="17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5"/>
      <c r="B357" s="17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5"/>
      <c r="B358" s="17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5"/>
      <c r="B359" s="17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5"/>
      <c r="B360" s="17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5"/>
      <c r="B361" s="17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5"/>
      <c r="B362" s="17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5"/>
      <c r="B363" s="17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5"/>
      <c r="B364" s="17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5"/>
      <c r="B365" s="17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5"/>
      <c r="B366" s="17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5"/>
      <c r="B367" s="17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5"/>
      <c r="B368" s="17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5"/>
      <c r="B369" s="17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5"/>
      <c r="B370" s="17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5"/>
      <c r="B371" s="17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5"/>
      <c r="B372" s="17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5"/>
      <c r="B373" s="17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5"/>
      <c r="B374" s="17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5"/>
      <c r="B375" s="17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5"/>
      <c r="B376" s="17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5"/>
      <c r="B377" s="17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5"/>
      <c r="B378" s="17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5"/>
      <c r="B379" s="17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5"/>
      <c r="B380" s="17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5"/>
      <c r="B381" s="17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5"/>
      <c r="B382" s="17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5"/>
      <c r="B383" s="17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5"/>
      <c r="B384" s="17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5"/>
      <c r="B385" s="17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5"/>
      <c r="B386" s="17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5"/>
      <c r="B387" s="17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5"/>
      <c r="B388" s="17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5"/>
      <c r="B389" s="17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5"/>
      <c r="B390" s="17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5"/>
      <c r="B391" s="17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5"/>
      <c r="B392" s="17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5"/>
      <c r="B393" s="17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5"/>
      <c r="B394" s="17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5"/>
      <c r="B395" s="17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5"/>
      <c r="B396" s="17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5"/>
      <c r="B397" s="17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5"/>
      <c r="B398" s="17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5"/>
      <c r="B399" s="17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5"/>
      <c r="B400" s="17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5"/>
      <c r="B401" s="17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5"/>
      <c r="B402" s="17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5"/>
      <c r="B403" s="17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5"/>
      <c r="B404" s="17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5"/>
      <c r="B405" s="17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5"/>
      <c r="B406" s="17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5"/>
      <c r="B407" s="17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5"/>
      <c r="B408" s="17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5"/>
      <c r="B409" s="17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5"/>
      <c r="B410" s="17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5"/>
      <c r="B411" s="17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5"/>
      <c r="B412" s="17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5"/>
      <c r="B413" s="17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5"/>
      <c r="B414" s="17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5"/>
      <c r="B415" s="17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5"/>
      <c r="B416" s="17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5"/>
      <c r="B417" s="17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2016-02-11T11:50:01Z</cp:lastPrinted>
  <dcterms:created xsi:type="dcterms:W3CDTF">2013-09-11T11:00:21Z</dcterms:created>
  <dcterms:modified xsi:type="dcterms:W3CDTF">2016-09-06T11:11:37Z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